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new L\конк, гр, конф\Конкурсы ТО на звание лауреатов\Лауреат премии ТО в сфере образования, науки и здравоохранения\2025\документы АТО\"/>
    </mc:Choice>
  </mc:AlternateContent>
  <bookViews>
    <workbookView xWindow="0" yWindow="0" windowWidth="16423" windowHeight="2640"/>
  </bookViews>
  <sheets>
    <sheet name="ЭК" sheetId="1" r:id="rId1"/>
    <sheet name="Перечень достижений пп. 1-8" sheetId="2" r:id="rId2"/>
    <sheet name="Перечень достижений пп. 9-14" sheetId="3" r:id="rId3"/>
    <sheet name="Перечень достижений пп. 15, 16" sheetId="4" r:id="rId4"/>
    <sheet name="Перечень достижений пп. 17-20" sheetId="5" r:id="rId5"/>
    <sheet name="Лист1" sheetId="6" state="hidden"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2" l="1"/>
  <c r="G40" i="2"/>
  <c r="G39" i="2"/>
  <c r="A39" i="2"/>
  <c r="A40" i="2" s="1"/>
  <c r="G38" i="2"/>
  <c r="D36" i="1"/>
  <c r="F36" i="1" s="1"/>
  <c r="D35" i="1"/>
  <c r="F35" i="1" s="1"/>
  <c r="D34" i="1"/>
  <c r="F34" i="1" s="1"/>
  <c r="D33" i="1"/>
  <c r="F33" i="1" s="1"/>
  <c r="C25" i="5"/>
  <c r="C51" i="5"/>
  <c r="D38" i="5"/>
  <c r="D12" i="5"/>
  <c r="D32" i="1"/>
  <c r="F32" i="1" s="1"/>
  <c r="D31" i="1"/>
  <c r="F31" i="1" s="1"/>
  <c r="D34" i="4"/>
  <c r="D19" i="4"/>
  <c r="D30" i="1"/>
  <c r="F30" i="1" s="1"/>
  <c r="D29" i="1"/>
  <c r="F29" i="1" s="1"/>
  <c r="D28" i="1"/>
  <c r="F28" i="1" s="1"/>
  <c r="D27" i="1"/>
  <c r="F27" i="1" s="1"/>
  <c r="D26" i="1"/>
  <c r="F26" i="1" s="1"/>
  <c r="D25" i="1"/>
  <c r="F25" i="1" s="1"/>
  <c r="E44" i="3"/>
  <c r="E52" i="3"/>
  <c r="E36" i="3"/>
  <c r="E28" i="3"/>
  <c r="E20" i="3"/>
  <c r="E12" i="3"/>
  <c r="A46" i="5"/>
  <c r="A47" i="5" s="1"/>
  <c r="A33" i="5"/>
  <c r="A34" i="5" s="1"/>
  <c r="A20" i="5"/>
  <c r="A21" i="5" s="1"/>
  <c r="A7" i="5"/>
  <c r="A8" i="5" s="1"/>
  <c r="A22" i="4"/>
  <c r="A23" i="4" s="1"/>
  <c r="A24" i="4" s="1"/>
  <c r="A25" i="4" s="1"/>
  <c r="A26" i="4" s="1"/>
  <c r="A27" i="4" s="1"/>
  <c r="A28" i="4" s="1"/>
  <c r="A29" i="4" s="1"/>
  <c r="A30" i="4" s="1"/>
  <c r="A7" i="4"/>
  <c r="A8" i="4" s="1"/>
  <c r="A9" i="4" s="1"/>
  <c r="A10" i="4" s="1"/>
  <c r="A11" i="4" s="1"/>
  <c r="A12" i="4" s="1"/>
  <c r="A13" i="4" s="1"/>
  <c r="A14" i="4" s="1"/>
  <c r="A15" i="4" s="1"/>
  <c r="A47" i="3"/>
  <c r="A48" i="3" s="1"/>
  <c r="A39" i="3"/>
  <c r="A40" i="3" s="1"/>
  <c r="A31" i="3"/>
  <c r="A32" i="3" s="1"/>
  <c r="A23" i="3"/>
  <c r="A24" i="3" s="1"/>
  <c r="A15" i="3"/>
  <c r="A16" i="3" s="1"/>
  <c r="A7" i="3"/>
  <c r="A8" i="3" s="1"/>
  <c r="G65" i="2"/>
  <c r="G64" i="2"/>
  <c r="G63" i="2"/>
  <c r="A63" i="2"/>
  <c r="A64" i="2" s="1"/>
  <c r="G62" i="2"/>
  <c r="G57" i="2"/>
  <c r="G56" i="2"/>
  <c r="G55" i="2"/>
  <c r="A55" i="2"/>
  <c r="A56" i="2" s="1"/>
  <c r="G54" i="2"/>
  <c r="G49" i="2"/>
  <c r="G48" i="2"/>
  <c r="G47" i="2"/>
  <c r="A47" i="2"/>
  <c r="A48" i="2" s="1"/>
  <c r="G46" i="2"/>
  <c r="G33" i="2"/>
  <c r="G32" i="2"/>
  <c r="G31" i="2"/>
  <c r="A31" i="2"/>
  <c r="A32" i="2" s="1"/>
  <c r="G30" i="2"/>
  <c r="G25" i="2"/>
  <c r="G24" i="2"/>
  <c r="G23" i="2"/>
  <c r="A23" i="2"/>
  <c r="A24" i="2" s="1"/>
  <c r="G22" i="2"/>
  <c r="G17" i="2"/>
  <c r="G16" i="2"/>
  <c r="G15" i="2"/>
  <c r="A15" i="2"/>
  <c r="A16" i="2" s="1"/>
  <c r="G14" i="2"/>
  <c r="G9" i="2"/>
  <c r="A7" i="2"/>
  <c r="A8" i="2" s="1"/>
  <c r="G8" i="2"/>
  <c r="G7" i="2"/>
  <c r="G6" i="2"/>
  <c r="A18" i="1"/>
  <c r="A19" i="1" s="1"/>
  <c r="A20" i="1" s="1"/>
  <c r="A21" i="1" s="1"/>
  <c r="A22" i="1" s="1"/>
  <c r="A23" i="1" s="1"/>
  <c r="A24" i="1" s="1"/>
  <c r="A25" i="1" s="1"/>
  <c r="A26" i="1" s="1"/>
  <c r="A27" i="1" s="1"/>
  <c r="A28" i="1" s="1"/>
  <c r="A29" i="1" s="1"/>
  <c r="A30" i="1" s="1"/>
  <c r="A31" i="1" s="1"/>
  <c r="A32" i="1" s="1"/>
  <c r="A33" i="1" s="1"/>
  <c r="A34" i="1" s="1"/>
  <c r="A35" i="1" s="1"/>
  <c r="A36" i="1" s="1"/>
  <c r="G42" i="2" l="1"/>
  <c r="G10" i="2"/>
  <c r="G34" i="2"/>
  <c r="G58" i="2"/>
  <c r="G66" i="2"/>
  <c r="G18" i="2"/>
  <c r="G26" i="2"/>
  <c r="G50" i="2"/>
  <c r="G44" i="2" l="1"/>
  <c r="D21" i="1"/>
  <c r="F21" i="1" s="1"/>
  <c r="G68" i="2"/>
  <c r="D24" i="1"/>
  <c r="F24" i="1" s="1"/>
  <c r="G52" i="2"/>
  <c r="D22" i="1"/>
  <c r="F22" i="1" s="1"/>
  <c r="G60" i="2"/>
  <c r="D23" i="1"/>
  <c r="F23" i="1" s="1"/>
  <c r="G28" i="2"/>
  <c r="D19" i="1"/>
  <c r="F19" i="1" s="1"/>
  <c r="G36" i="2"/>
  <c r="D20" i="1"/>
  <c r="F20" i="1" s="1"/>
  <c r="G20" i="2"/>
  <c r="D18" i="1"/>
  <c r="F18" i="1" s="1"/>
  <c r="G12" i="2"/>
  <c r="D17" i="1"/>
  <c r="F17" i="1" s="1"/>
  <c r="F37" i="1" l="1"/>
</calcChain>
</file>

<file path=xl/sharedStrings.xml><?xml version="1.0" encoding="utf-8"?>
<sst xmlns="http://schemas.openxmlformats.org/spreadsheetml/2006/main" count="289" uniqueCount="191">
  <si>
    <r>
      <t xml:space="preserve">Возраст: </t>
    </r>
    <r>
      <rPr>
        <i/>
        <sz val="11"/>
        <color theme="1"/>
        <rFont val="Calibri"/>
        <family val="2"/>
        <charset val="204"/>
        <scheme val="minor"/>
      </rPr>
      <t>(полных лет)</t>
    </r>
  </si>
  <si>
    <t>Организация:</t>
  </si>
  <si>
    <t>Профиль:</t>
  </si>
  <si>
    <t>Фамилия Имя Отчество:</t>
  </si>
  <si>
    <r>
      <t xml:space="preserve">Характеристика достижений соискателя:
</t>
    </r>
    <r>
      <rPr>
        <i/>
        <sz val="11"/>
        <color theme="1"/>
        <rFont val="Calibri"/>
        <family val="2"/>
        <charset val="204"/>
        <scheme val="minor"/>
      </rPr>
      <t>(не менее 500 знаков, не более 1000 знаков)</t>
    </r>
  </si>
  <si>
    <t>Научные
публикации</t>
  </si>
  <si>
    <t>Уровень образования:</t>
  </si>
  <si>
    <t>Курс:</t>
  </si>
  <si>
    <t>Публикации в изданиях, включенных в Белый список, У1</t>
  </si>
  <si>
    <t>Публикации в изданиях, включенных в Белый список, У2</t>
  </si>
  <si>
    <t>Публикации в изданиях, включенных в Белый список, У3</t>
  </si>
  <si>
    <t>Публикации в изданиях, включенных в Белый список, У4</t>
  </si>
  <si>
    <t>Монографии, учебники, учебные пособия</t>
  </si>
  <si>
    <t>Созданные объекты
интеллектуальной собственности</t>
  </si>
  <si>
    <t>Патенты</t>
  </si>
  <si>
    <t>Заказные НИОКР, х/д</t>
  </si>
  <si>
    <t>Проекты, поддержанные Постановлениями Правительства РФ № 218, 220</t>
  </si>
  <si>
    <t>Стипендии Президента России и Правительства России</t>
  </si>
  <si>
    <t>Стипендии иных Фондов, организаций,
корпораций международного и всероссийского уровней</t>
  </si>
  <si>
    <t>Победы в конкурсах
на назначение стипендий</t>
  </si>
  <si>
    <t>Победы в личном первенстве</t>
  </si>
  <si>
    <t>Международные конкурсы (за рубежом)</t>
  </si>
  <si>
    <t>Конкурс на получение медали РАН</t>
  </si>
  <si>
    <t>Конкурсы, проводимые федеральными органами исполнительной власти РФ</t>
  </si>
  <si>
    <t>Иные (полезная модель, промышленный образец, программа для ЭВМ,
база данных, топологии интегральных микросхем, ноу-хау)</t>
  </si>
  <si>
    <t>№</t>
  </si>
  <si>
    <t>Кол-во</t>
  </si>
  <si>
    <t>Балл за ед.</t>
  </si>
  <si>
    <t>Кол-во баллов</t>
  </si>
  <si>
    <t>ИТОГО баллов</t>
  </si>
  <si>
    <t>КОНКУРС НА СОИСКАНИЕ ПРЕМИИ ТОМСКОЙ ОБЛАСТИ В СФЕРЕ ОБРАЗОВАНИЯ, НАУКИ, ЗДРАВООХРАНЕНИЯ И КУЛЬТУРЫ</t>
  </si>
  <si>
    <t>по номинации:</t>
  </si>
  <si>
    <t>«Студентам очной формы обучения образовательных организаций высшего образования»</t>
  </si>
  <si>
    <t>Достижение</t>
  </si>
  <si>
    <t>Участие (исполнитель) в НИР-ОКР</t>
  </si>
  <si>
    <t>% оценок «отлично»:</t>
  </si>
  <si>
    <t>Бакалавриат</t>
  </si>
  <si>
    <t>Специалитет</t>
  </si>
  <si>
    <t>Магистратура</t>
  </si>
  <si>
    <t>Естественные науки</t>
  </si>
  <si>
    <t>Инженерные науки</t>
  </si>
  <si>
    <t>Физико-математические науки</t>
  </si>
  <si>
    <t>Социально-гуманитарные науки</t>
  </si>
  <si>
    <r>
      <rPr>
        <b/>
        <sz val="11"/>
        <color theme="1"/>
        <rFont val="Calibri"/>
        <family val="2"/>
        <charset val="204"/>
        <scheme val="minor"/>
      </rPr>
      <t xml:space="preserve">4. </t>
    </r>
    <r>
      <rPr>
        <sz val="11"/>
        <color theme="1"/>
        <rFont val="Calibri"/>
        <family val="2"/>
        <scheme val="minor"/>
      </rPr>
      <t xml:space="preserve">По </t>
    </r>
    <r>
      <rPr>
        <b/>
        <sz val="11"/>
        <color theme="1"/>
        <rFont val="Calibri"/>
        <family val="2"/>
        <charset val="204"/>
        <scheme val="minor"/>
      </rPr>
      <t>пп. 1-4</t>
    </r>
    <r>
      <rPr>
        <sz val="11"/>
        <color theme="1"/>
        <rFont val="Calibri"/>
        <family val="2"/>
        <scheme val="minor"/>
      </rPr>
      <t xml:space="preserve"> соответствие определяется по </t>
    </r>
    <r>
      <rPr>
        <i/>
        <sz val="11"/>
        <color theme="1"/>
        <rFont val="Calibri"/>
        <family val="2"/>
        <charset val="204"/>
        <scheme val="minor"/>
      </rPr>
      <t>https://journalrank.rcsi.science/ru/record-sources/</t>
    </r>
    <r>
      <rPr>
        <sz val="11"/>
        <color theme="1"/>
        <rFont val="Calibri"/>
        <family val="2"/>
        <scheme val="minor"/>
      </rPr>
      <t>.</t>
    </r>
  </si>
  <si>
    <t>Название публикации,
результата интеллектуальной деятельности</t>
  </si>
  <si>
    <t>Выходные данные</t>
  </si>
  <si>
    <t>Авторы</t>
  </si>
  <si>
    <t>Личный вклад</t>
  </si>
  <si>
    <t>Кол-во авторов</t>
  </si>
  <si>
    <t>п. 1 Публикации в изданиях, включенных в Белый список, У1</t>
  </si>
  <si>
    <t>…</t>
  </si>
  <si>
    <t>п. 2 Публикации в изданиях, включенных в Белый список, У2</t>
  </si>
  <si>
    <t>п. 3 Публикации в изданиях, включенных в Белый список, У3</t>
  </si>
  <si>
    <t>п. 4 Публикации в изданиях, включенных в Белый список, У4</t>
  </si>
  <si>
    <t>Год опубликования</t>
  </si>
  <si>
    <t>Название НИР-ОКР</t>
  </si>
  <si>
    <t>Название типа программы, гранта,
наименование заказчика</t>
  </si>
  <si>
    <t>Год начала
/окончания НИР-ОКР</t>
  </si>
  <si>
    <t>Роль в НИР-ОКР</t>
  </si>
  <si>
    <t>/</t>
  </si>
  <si>
    <t>Руководитель</t>
  </si>
  <si>
    <t>Исполнитель</t>
  </si>
  <si>
    <t>Название конкурса на назначение стипендий</t>
  </si>
  <si>
    <t>Год начала/окончания
получения стипендии</t>
  </si>
  <si>
    <t>Уровень стипендии</t>
  </si>
  <si>
    <t>Международный</t>
  </si>
  <si>
    <t>Всероссийский</t>
  </si>
  <si>
    <t>Название конкурса</t>
  </si>
  <si>
    <t>«Победы в личном первенстве на международных конкурсах (за рубежом)»</t>
  </si>
  <si>
    <t>Год победы
в конкурсе</t>
  </si>
  <si>
    <t>Перечень достижений по п. 17</t>
  </si>
  <si>
    <t>«Победы в личном первенстве в конкурсе на получение медали РАН»</t>
  </si>
  <si>
    <t>Название работы за которую получена медаль РАН</t>
  </si>
  <si>
    <t>Перечень достижений по п. 18</t>
  </si>
  <si>
    <t>Федеральный орган
исполнительной власти РФ
- организатор конкурса</t>
  </si>
  <si>
    <t>Перечень достижений по п. 19</t>
  </si>
  <si>
    <t>«Победы в личном первенстве на конкурсах,
проводимых федеральными органами исполнительной власти РФ»</t>
  </si>
  <si>
    <t>Конкурс на соискание премий Администрации Томской области «Профессор года», «Студент года»</t>
  </si>
  <si>
    <t>Конкурс проектов молодых ученых Томской области</t>
  </si>
  <si>
    <t>Конкурс на соискание премий Законодательной Думы Томской области для молодых ученых и молодых дарований</t>
  </si>
  <si>
    <t>Руководство НИОКР</t>
  </si>
  <si>
    <t>Страна проведения
конкурса (не РФ)</t>
  </si>
  <si>
    <t>! ВНИМАНИЕ !</t>
  </si>
  <si>
    <r>
      <rPr>
        <b/>
        <sz val="11"/>
        <color theme="1"/>
        <rFont val="Calibri"/>
        <family val="2"/>
        <charset val="204"/>
        <scheme val="minor"/>
      </rPr>
      <t xml:space="preserve">1. </t>
    </r>
    <r>
      <rPr>
        <sz val="11"/>
        <color theme="1"/>
        <rFont val="Calibri"/>
        <family val="2"/>
        <scheme val="minor"/>
      </rPr>
      <t xml:space="preserve">В конкурсе могут участвовать студенты при наличии </t>
    </r>
    <r>
      <rPr>
        <b/>
        <sz val="11"/>
        <color theme="1"/>
        <rFont val="Calibri"/>
        <family val="2"/>
        <charset val="204"/>
        <scheme val="minor"/>
      </rPr>
      <t>не менее 50 % оценок «отлично»</t>
    </r>
    <r>
      <rPr>
        <sz val="11"/>
        <color theme="1"/>
        <rFont val="Calibri"/>
        <family val="2"/>
        <scheme val="minor"/>
      </rPr>
      <t xml:space="preserve"> от общего количества полученных оценок при </t>
    </r>
    <r>
      <rPr>
        <b/>
        <sz val="11"/>
        <color theme="1"/>
        <rFont val="Calibri"/>
        <family val="2"/>
        <charset val="204"/>
        <scheme val="minor"/>
      </rPr>
      <t>отсутствии оценок «удовлетворительно»</t>
    </r>
    <r>
      <rPr>
        <sz val="11"/>
        <color theme="1"/>
        <rFont val="Calibri"/>
        <family val="2"/>
        <scheme val="minor"/>
      </rPr>
      <t>, полученных по итогам промежуточной аттестации за последние два семестра на дату выдвижения соискателя на конкурс либо по результатам государственной итоговой аттестации по образовательным программам предыдущего уровня высшего образования.</t>
    </r>
  </si>
  <si>
    <r>
      <rPr>
        <b/>
        <sz val="11"/>
        <color theme="1"/>
        <rFont val="Calibri"/>
        <family val="2"/>
        <charset val="204"/>
        <scheme val="minor"/>
      </rPr>
      <t xml:space="preserve">3. </t>
    </r>
    <r>
      <rPr>
        <sz val="11"/>
        <color theme="1"/>
        <rFont val="Calibri"/>
        <family val="2"/>
        <scheme val="minor"/>
      </rPr>
      <t xml:space="preserve">Количественные показатели по </t>
    </r>
    <r>
      <rPr>
        <b/>
        <sz val="11"/>
        <color theme="1"/>
        <rFont val="Calibri"/>
        <family val="2"/>
        <charset val="204"/>
        <scheme val="minor"/>
      </rPr>
      <t>пп. 1-8</t>
    </r>
    <r>
      <rPr>
        <sz val="11"/>
        <color theme="1"/>
        <rFont val="Calibri"/>
        <family val="2"/>
        <scheme val="minor"/>
      </rPr>
      <t xml:space="preserve"> приводятся с учетом вклада соискателя, рассчитываются по следующей формуле:</t>
    </r>
    <r>
      <rPr>
        <sz val="11"/>
        <color theme="1"/>
        <rFont val="Calibri"/>
        <family val="2"/>
        <charset val="204"/>
        <scheme val="minor"/>
      </rPr>
      <t xml:space="preserve">
где </t>
    </r>
    <r>
      <rPr>
        <i/>
        <sz val="11"/>
        <color theme="1"/>
        <rFont val="Calibri"/>
        <family val="2"/>
        <charset val="204"/>
        <scheme val="minor"/>
      </rPr>
      <t>ОК</t>
    </r>
    <r>
      <rPr>
        <i/>
        <vertAlign val="subscript"/>
        <sz val="11"/>
        <color theme="1"/>
        <rFont val="Calibri"/>
        <family val="2"/>
        <charset val="204"/>
        <scheme val="minor"/>
      </rPr>
      <t>i</t>
    </r>
    <r>
      <rPr>
        <sz val="11"/>
        <color theme="1"/>
        <rFont val="Calibri"/>
        <family val="2"/>
        <charset val="204"/>
        <scheme val="minor"/>
      </rPr>
      <t xml:space="preserve"> – общее количество соавторов публикации/объекта интеллектуальной собственности;
</t>
    </r>
    <r>
      <rPr>
        <i/>
        <sz val="11"/>
        <color theme="1"/>
        <rFont val="Calibri"/>
        <family val="2"/>
        <charset val="204"/>
        <scheme val="minor"/>
      </rPr>
      <t>N</t>
    </r>
    <r>
      <rPr>
        <sz val="11"/>
        <color theme="1"/>
        <rFont val="Calibri"/>
        <family val="2"/>
        <charset val="204"/>
        <scheme val="minor"/>
      </rPr>
      <t xml:space="preserve"> – общее количество публикаций/объектов интеллектуальной собственности.</t>
    </r>
  </si>
  <si>
    <r>
      <t xml:space="preserve">1. </t>
    </r>
    <r>
      <rPr>
        <sz val="11"/>
        <color theme="1"/>
        <rFont val="Calibri"/>
        <family val="2"/>
        <charset val="204"/>
        <scheme val="minor"/>
      </rPr>
      <t xml:space="preserve">По </t>
    </r>
    <r>
      <rPr>
        <b/>
        <sz val="11"/>
        <color theme="1"/>
        <rFont val="Calibri"/>
        <family val="2"/>
        <charset val="204"/>
        <scheme val="minor"/>
      </rPr>
      <t>пп. 17-20</t>
    </r>
    <r>
      <rPr>
        <sz val="11"/>
        <color theme="1"/>
        <rFont val="Calibri"/>
        <family val="2"/>
        <charset val="204"/>
        <scheme val="minor"/>
      </rPr>
      <t xml:space="preserve"> достижения подтверждаются копиями документов, подтверждающих победу в конкурсе в личном первенстве (приказ, диплом и т.д.). Обязательно должны быть указаны ФИО, название конкурса, год победы в конкурсе, организатор конкурса; для международных конкурсов проводимых за рубежом - страна проведения.</t>
    </r>
  </si>
  <si>
    <t>Перечень достижений по п. 20</t>
  </si>
  <si>
    <t>Перечень достижений по пп. 15, 16</t>
  </si>
  <si>
    <t>п. 15 Победы в конкурсах на назначение стипендий Президента России и Правительства России</t>
  </si>
  <si>
    <t>п. 16 Победы в конкурсах на назначение стипендий иных Фондов, организаций,
корпораций международного и всероссийского уровней</t>
  </si>
  <si>
    <r>
      <t xml:space="preserve">1. </t>
    </r>
    <r>
      <rPr>
        <sz val="11"/>
        <color theme="1"/>
        <rFont val="Calibri"/>
        <family val="2"/>
        <charset val="204"/>
        <scheme val="minor"/>
      </rPr>
      <t xml:space="preserve">По </t>
    </r>
    <r>
      <rPr>
        <b/>
        <sz val="11"/>
        <color theme="1"/>
        <rFont val="Calibri"/>
        <family val="2"/>
        <charset val="204"/>
        <scheme val="minor"/>
      </rPr>
      <t>пп. 15, 16</t>
    </r>
    <r>
      <rPr>
        <sz val="11"/>
        <color theme="1"/>
        <rFont val="Calibri"/>
        <family val="2"/>
        <charset val="204"/>
        <scheme val="minor"/>
      </rPr>
      <t xml:space="preserve"> достижения подтверждаются копиями документов, подтверждающих победу в конкурсе на назначение стипендии (приказ, диплом, сертификат и т.д.). Обязательно должны быть указаны ФИО, год/период назначения стипендии, уровень стипендии.</t>
    </r>
  </si>
  <si>
    <t>Перечень достижений по пп. 9-14</t>
  </si>
  <si>
    <t>п. 9 Руководство проектами, поддержанными Постановлениями Правительства РФ № 218, 220</t>
  </si>
  <si>
    <t>п. 11 Руководство заказными НИОКР, х/д</t>
  </si>
  <si>
    <t>п. 12 Участие в проектах, поддержанных Постановлениями Правительства РФ № 218, 220</t>
  </si>
  <si>
    <t>п. 14 Руководство заказными НИОКР, х/д</t>
  </si>
  <si>
    <t>Перечень достижений по пп. 1-8</t>
  </si>
  <si>
    <r>
      <t xml:space="preserve">1. </t>
    </r>
    <r>
      <rPr>
        <sz val="11"/>
        <color theme="1"/>
        <rFont val="Calibri"/>
        <family val="2"/>
        <charset val="204"/>
        <scheme val="minor"/>
      </rPr>
      <t xml:space="preserve">По </t>
    </r>
    <r>
      <rPr>
        <b/>
        <sz val="11"/>
        <color theme="1"/>
        <rFont val="Calibri"/>
        <family val="2"/>
        <charset val="204"/>
        <scheme val="minor"/>
      </rPr>
      <t>пп. 1-6</t>
    </r>
    <r>
      <rPr>
        <sz val="11"/>
        <color theme="1"/>
        <rFont val="Calibri"/>
        <family val="2"/>
        <charset val="204"/>
        <scheme val="minor"/>
      </rPr>
      <t xml:space="preserve"> каждая публикация подтверждается копией первой страницы (обязательно должны быть указаны название, авторы публикации, название издания и год опубликования). Если выходные данные публикации не указаны на первой странице, прилагаются копии титульного листа издания и страницы с выходными данными и оглавлением (содержанием).</t>
    </r>
  </si>
  <si>
    <r>
      <t xml:space="preserve">2. </t>
    </r>
    <r>
      <rPr>
        <sz val="11"/>
        <color theme="1"/>
        <rFont val="Calibri"/>
        <family val="2"/>
        <charset val="204"/>
        <scheme val="minor"/>
      </rPr>
      <t xml:space="preserve">По </t>
    </r>
    <r>
      <rPr>
        <b/>
        <sz val="11"/>
        <color theme="1"/>
        <rFont val="Calibri"/>
        <family val="2"/>
        <charset val="204"/>
        <scheme val="minor"/>
      </rPr>
      <t>пп. 7, 8</t>
    </r>
    <r>
      <rPr>
        <sz val="11"/>
        <color theme="1"/>
        <rFont val="Calibri"/>
        <family val="2"/>
        <charset val="204"/>
        <scheme val="minor"/>
      </rPr>
      <t xml:space="preserve"> каждый объект интеллектуальной собственности подтверждается копией документа на право соискателя на результат интеллектуальной деятельности (обязательно должны быть указаны название, авторы, год выдачи).</t>
    </r>
  </si>
  <si>
    <t>п. 7 Патенты</t>
  </si>
  <si>
    <t>п. 6 Монографии, учебники, учебные пособия</t>
  </si>
  <si>
    <t>п. 8 Иные объекты интеллектуальной собственности (полезная модель, промышленный образец, программа для ЭВМ, база данных,
топологии интегральных микросхем, ноу-хау)</t>
  </si>
  <si>
    <r>
      <t xml:space="preserve">7. </t>
    </r>
    <r>
      <rPr>
        <sz val="11"/>
        <color theme="1"/>
        <rFont val="Calibri"/>
        <family val="2"/>
        <scheme val="minor"/>
      </rPr>
      <t xml:space="preserve">В </t>
    </r>
    <r>
      <rPr>
        <b/>
        <sz val="11"/>
        <color theme="1"/>
        <rFont val="Calibri"/>
        <family val="2"/>
        <scheme val="minor"/>
      </rPr>
      <t>пп. 10, 13</t>
    </r>
    <r>
      <rPr>
        <sz val="11"/>
        <color theme="1"/>
        <rFont val="Calibri"/>
        <family val="2"/>
        <scheme val="minor"/>
      </rPr>
      <t xml:space="preserve"> также учитываются гранты, полученные на развитие инновационных стартапов.</t>
    </r>
  </si>
  <si>
    <t>п. 5 Публикации в изданиях из перечня ВАК, не включенных в Белый список</t>
  </si>
  <si>
    <t>Публикации в изданиях из перечня ВАК, не включенных в Белый список</t>
  </si>
  <si>
    <r>
      <rPr>
        <b/>
        <sz val="11"/>
        <rFont val="Calibri"/>
        <family val="2"/>
        <scheme val="minor"/>
      </rPr>
      <t xml:space="preserve">5. </t>
    </r>
    <r>
      <rPr>
        <sz val="11"/>
        <rFont val="Calibri"/>
        <family val="2"/>
        <scheme val="minor"/>
      </rPr>
      <t xml:space="preserve">По </t>
    </r>
    <r>
      <rPr>
        <b/>
        <sz val="11"/>
        <rFont val="Calibri"/>
        <family val="2"/>
        <scheme val="minor"/>
      </rPr>
      <t>п. 5</t>
    </r>
    <r>
      <rPr>
        <sz val="11"/>
        <rFont val="Calibri"/>
        <family val="2"/>
        <scheme val="minor"/>
      </rPr>
      <t xml:space="preserve"> соответствие определяется по </t>
    </r>
    <r>
      <rPr>
        <i/>
        <sz val="11"/>
        <rFont val="Calibri"/>
        <family val="2"/>
        <scheme val="minor"/>
      </rPr>
      <t>http://perechen.vak2.ed.gov.ru/list.</t>
    </r>
  </si>
  <si>
    <t>Включая ссылку на страницу журнала в Белом списке https://journalrank.rcsi.science/ru/record-sources/</t>
  </si>
  <si>
    <t>Включая ссылку на страницу журнала в перечне ВАК http://perechen.vak2.ed.gov.ru/list</t>
  </si>
  <si>
    <r>
      <rPr>
        <b/>
        <sz val="11"/>
        <color theme="1"/>
        <rFont val="Calibri"/>
        <family val="2"/>
        <charset val="204"/>
        <scheme val="minor"/>
      </rPr>
      <t xml:space="preserve">6. </t>
    </r>
    <r>
      <rPr>
        <sz val="11"/>
        <color theme="1"/>
        <rFont val="Calibri"/>
        <family val="2"/>
        <scheme val="minor"/>
      </rPr>
      <t xml:space="preserve">В </t>
    </r>
    <r>
      <rPr>
        <b/>
        <sz val="11"/>
        <color theme="1"/>
        <rFont val="Calibri"/>
        <family val="2"/>
        <charset val="204"/>
        <scheme val="minor"/>
      </rPr>
      <t>пп. 1-6</t>
    </r>
    <r>
      <rPr>
        <sz val="11"/>
        <color theme="1"/>
        <rFont val="Calibri"/>
        <family val="2"/>
        <scheme val="minor"/>
      </rPr>
      <t xml:space="preserve"> НЕ входят публикации типа материалы докладов на научных мероприятиях, тезисы.</t>
    </r>
  </si>
  <si>
    <r>
      <t xml:space="preserve">8. </t>
    </r>
    <r>
      <rPr>
        <sz val="11"/>
        <color theme="1"/>
        <rFont val="Calibri"/>
        <family val="2"/>
        <charset val="204"/>
        <scheme val="minor"/>
      </rPr>
      <t xml:space="preserve">По </t>
    </r>
    <r>
      <rPr>
        <b/>
        <sz val="11"/>
        <color theme="1"/>
        <rFont val="Calibri"/>
        <family val="2"/>
        <charset val="204"/>
        <scheme val="minor"/>
      </rPr>
      <t>пп. 15, 16</t>
    </r>
    <r>
      <rPr>
        <sz val="11"/>
        <color theme="1"/>
        <rFont val="Calibri"/>
        <family val="2"/>
        <charset val="204"/>
        <scheme val="minor"/>
      </rPr>
      <t xml:space="preserve"> стипендии областного, муниципального, городского, корпоративного, университетского и других уровней ниже Всероссийского НЕ учитываются.</t>
    </r>
  </si>
  <si>
    <r>
      <t xml:space="preserve">9. </t>
    </r>
    <r>
      <rPr>
        <sz val="11"/>
        <color theme="1"/>
        <rFont val="Calibri"/>
        <family val="2"/>
        <charset val="204"/>
        <scheme val="minor"/>
      </rPr>
      <t xml:space="preserve">По </t>
    </r>
    <r>
      <rPr>
        <b/>
        <sz val="11"/>
        <color theme="1"/>
        <rFont val="Calibri"/>
        <family val="2"/>
        <charset val="204"/>
        <scheme val="minor"/>
      </rPr>
      <t>пп. 17-20</t>
    </r>
    <r>
      <rPr>
        <sz val="11"/>
        <color theme="1"/>
        <rFont val="Calibri"/>
        <family val="2"/>
        <charset val="204"/>
        <scheme val="minor"/>
      </rPr>
      <t xml:space="preserve"> победы в командном первенстве НЕ учитываются, участие НЕ учитывается.</t>
    </r>
  </si>
  <si>
    <r>
      <t xml:space="preserve">10. </t>
    </r>
    <r>
      <rPr>
        <sz val="11"/>
        <color theme="1"/>
        <rFont val="Calibri"/>
        <family val="2"/>
        <charset val="204"/>
        <scheme val="minor"/>
      </rPr>
      <t xml:space="preserve">По </t>
    </r>
    <r>
      <rPr>
        <b/>
        <sz val="11"/>
        <color theme="1"/>
        <rFont val="Calibri"/>
        <family val="2"/>
        <charset val="204"/>
        <scheme val="minor"/>
      </rPr>
      <t>п. 19</t>
    </r>
    <r>
      <rPr>
        <sz val="11"/>
        <color theme="1"/>
        <rFont val="Calibri"/>
        <family val="2"/>
        <charset val="204"/>
        <scheme val="minor"/>
      </rPr>
      <t xml:space="preserve"> НЕ учитываются победы в личном первенстве на конкурсах, проводимых образовательными организациями, корпорациями и т.д.</t>
    </r>
  </si>
  <si>
    <t>при заполнении листов (Листы 2-5) с Перечнями достижений</t>
  </si>
  <si>
    <r>
      <t xml:space="preserve">1. </t>
    </r>
    <r>
      <rPr>
        <sz val="11"/>
        <color theme="1"/>
        <rFont val="Calibri"/>
        <family val="2"/>
        <charset val="204"/>
        <scheme val="minor"/>
      </rPr>
      <t xml:space="preserve">По </t>
    </r>
    <r>
      <rPr>
        <b/>
        <sz val="11"/>
        <color theme="1"/>
        <rFont val="Calibri"/>
        <family val="2"/>
        <charset val="204"/>
        <scheme val="minor"/>
      </rPr>
      <t>пп. 9-14</t>
    </r>
    <r>
      <rPr>
        <sz val="11"/>
        <color theme="1"/>
        <rFont val="Calibri"/>
        <family val="2"/>
        <charset val="204"/>
        <scheme val="minor"/>
      </rPr>
      <t xml:space="preserve"> достижения подтверждаются копиями титульных листов отчетов по НИОКР со списками исполнителей или копиями приказов по вузу или договоров возмездного оказания услуг за выполнение работ по указанной НИОКР или копиями штатных расписаний исполнителей тем или картами государственной регистрации, содержащими информацию об участии соискателя в выполнении НИОКР. Могут быть представлены другие документы, подтверждающие достижения по пп. 9-14 (приказ, договор, диплом, сертификат, письмо и т.д.).</t>
    </r>
  </si>
  <si>
    <t>ЭКСПЕРТНАЯ КАРТА</t>
  </si>
  <si>
    <t>ЭКСПЕРТНАЯ КАРТА содержит 5 листов</t>
  </si>
  <si>
    <t>данные в ЭКСПЕРТНОЙ КАРТЕ (Лист 1) заполняются автоматически</t>
  </si>
  <si>
    <t>Примечания по Экспертной карте (ЭК):</t>
  </si>
  <si>
    <r>
      <t xml:space="preserve">11. </t>
    </r>
    <r>
      <rPr>
        <sz val="11"/>
        <rFont val="Calibri"/>
        <family val="2"/>
        <charset val="204"/>
        <scheme val="minor"/>
      </rPr>
      <t xml:space="preserve">По </t>
    </r>
    <r>
      <rPr>
        <b/>
        <sz val="11"/>
        <rFont val="Calibri"/>
        <family val="2"/>
        <charset val="204"/>
        <scheme val="minor"/>
      </rPr>
      <t>п. 20</t>
    </r>
    <r>
      <rPr>
        <sz val="11"/>
        <rFont val="Calibri"/>
        <family val="2"/>
        <charset val="204"/>
        <scheme val="minor"/>
      </rPr>
      <t xml:space="preserve"> учитываются победы ТОЛЬКО в следующих конкурсах:</t>
    </r>
    <r>
      <rPr>
        <b/>
        <sz val="11"/>
        <rFont val="Calibri"/>
        <family val="2"/>
        <charset val="204"/>
        <scheme val="minor"/>
      </rPr>
      <t xml:space="preserve">
</t>
    </r>
    <r>
      <rPr>
        <sz val="11"/>
        <rFont val="Calibri"/>
        <family val="2"/>
        <charset val="204"/>
        <scheme val="minor"/>
      </rPr>
      <t>- Конкурс на соискание премий Администрации Томской области «Профессор года», «Студент года»;
- Конкурс проектов молодых ученых Томской области;
- Конкурс на соискание премий Законодательной Думы Томской области для молодых ученых и молодых дарований.</t>
    </r>
  </si>
  <si>
    <t>ЭКСПЕРТНОЙ КАРТЫ</t>
  </si>
  <si>
    <t>Суммарный личный вклад по п. 1 ЭК</t>
  </si>
  <si>
    <t>Балл за ед. по п. 1 ЭК</t>
  </si>
  <si>
    <t>Кол-во баллов по п. 1 ЭК</t>
  </si>
  <si>
    <t>Суммарный личный вклад по п. 2 ЭК</t>
  </si>
  <si>
    <t>Балл за ед. по п. 2 ЭК</t>
  </si>
  <si>
    <t>Кол-во баллов по п. 2 ЭК</t>
  </si>
  <si>
    <t>Суммарный личный вклад по п. 4 ЭК</t>
  </si>
  <si>
    <t>Балл за ед. по п. 4 ЭК</t>
  </si>
  <si>
    <t>Кол-во баллов по п. 4 ЭК</t>
  </si>
  <si>
    <t>Суммарный личный вклад по п. 5 ЭК</t>
  </si>
  <si>
    <t>Балл за ед. по п. 5 ЭК</t>
  </si>
  <si>
    <t>Кол-во баллов по п. 5 ЭК</t>
  </si>
  <si>
    <t>Суммарный личный вклад по п. 6 ЭК</t>
  </si>
  <si>
    <t>Балл за ед. по п. 6 ЭК</t>
  </si>
  <si>
    <t>Кол-во баллов по п. 6 ЭК</t>
  </si>
  <si>
    <t>Суммарный личный вклад по п. 8 ЭК</t>
  </si>
  <si>
    <t>Балл за ед. по п. 8 ЭК</t>
  </si>
  <si>
    <t>Кол-во баллов по п. 8 ЭК</t>
  </si>
  <si>
    <t>Суммарный личный вклад по п. 7 ЭК</t>
  </si>
  <si>
    <t>Балл за ед. по п. 7 ЭК</t>
  </si>
  <si>
    <t>Кол-во баллов по п. 7 ЭК</t>
  </si>
  <si>
    <t>Требования по документам, подтверждающим достижения по пп. 1-8 ЭК:</t>
  </si>
  <si>
    <t>Суммарный личный вклад по п. 3 ЭК</t>
  </si>
  <si>
    <t>Балл за ед. по п. 3 ЭК</t>
  </si>
  <si>
    <t>Кол-во баллов по п. 3 ЭК</t>
  </si>
  <si>
    <t>Итоговое кол-во по п. 9 ЭК</t>
  </si>
  <si>
    <t>Балл за ед. по п. 9 ЭК</t>
  </si>
  <si>
    <t>Кол-во баллов по п. 9 ЭК</t>
  </si>
  <si>
    <t>Итоговое кол-во по п. 10 ЭК</t>
  </si>
  <si>
    <t>Балл за ед. по п. 10 ЭК</t>
  </si>
  <si>
    <t>Кол-во баллов по п. 10 ЭК</t>
  </si>
  <si>
    <t>Итоговое кол-во по п. 11 ЭК</t>
  </si>
  <si>
    <t>Балл за ед. по п. 11 ЭК</t>
  </si>
  <si>
    <t>Кол-во баллов по п. 11 ЭК</t>
  </si>
  <si>
    <t>Балл за ед. по п. 12 ЭК</t>
  </si>
  <si>
    <t>Итоговое кол-во по п. 12 ЭК</t>
  </si>
  <si>
    <t>Кол-во баллов по п. 12 ЭК</t>
  </si>
  <si>
    <t>Итоговое кол-во по п. 13 ЭК</t>
  </si>
  <si>
    <t>Балл за ед. по п. 13 ЭК</t>
  </si>
  <si>
    <t>Кол-во баллов по п. 13 ЭК</t>
  </si>
  <si>
    <t>Итоговое кол-во по п. 14 ЭК</t>
  </si>
  <si>
    <t>Балл за ед. по п. 14 ЭК</t>
  </si>
  <si>
    <t>Кол-во баллов по п. 14 ЭК</t>
  </si>
  <si>
    <t>Требования к документам, подтверждающим достижения по пп. 9-14 ЭК:</t>
  </si>
  <si>
    <t>Итоговое кол-во по п. 15 ЭК</t>
  </si>
  <si>
    <t>Балл за ед. по п. 15 ЭК</t>
  </si>
  <si>
    <t>Кол-во баллов по п. 15 ЭК</t>
  </si>
  <si>
    <t>Итоговое кол-во по п. 16 ЭК</t>
  </si>
  <si>
    <t>Балл за ед. по п. 16 ЭК</t>
  </si>
  <si>
    <t>Кол-во баллов по п. 16 ЭК</t>
  </si>
  <si>
    <t>Требования к документам, подтверждающим достижения по пп. 15, 16 ЭК:</t>
  </si>
  <si>
    <t>Итоговое кол-во по п. 17 ЭК</t>
  </si>
  <si>
    <t>Балл за ед. по п. 17 ЭК</t>
  </si>
  <si>
    <t>Кол-во баллов по п. 17 ЭК</t>
  </si>
  <si>
    <t>Итоговое кол-во по п. 18 ЭК</t>
  </si>
  <si>
    <t>Балл за ед. по п. 18 ЭК</t>
  </si>
  <si>
    <t>Кол-во баллов по п. 18 ЭК</t>
  </si>
  <si>
    <t>Итоговое кол-во по п. 19 ЭК</t>
  </si>
  <si>
    <t>Балл за ед. по п. 19 ЭК</t>
  </si>
  <si>
    <t>Кол-во баллов по п. 19 ЭК</t>
  </si>
  <si>
    <t>Итоговое кол-во по п. 20 ЭК</t>
  </si>
  <si>
    <t>Балл за ед. по п. 20 ЭК</t>
  </si>
  <si>
    <t>Требования к документам, подтверждающим достижения по пп. 17-20 ЭК:</t>
  </si>
  <si>
    <t>Проекты, поддержанные Советом по грантам Президента РФ, РНФ и иные гранты, в т.ч. международные гранты;
проекты, выполненные в рамках Госзадания, госпрограмм</t>
  </si>
  <si>
    <t>п. 10 Руководство проектами, поддержанными Советом по грантам Президента РФ, РНФ и иными гранты, в т.ч. международными грантами;
проектами, выполненными в рамках Госзадания, госпрограмм</t>
  </si>
  <si>
    <t>п. 13 Участие в проектах, поддержанных Советом по грантам Президента РФ, РНФ и иных грантах, в т.ч. международных грантах;
проектах, выполненных в рамках Госзадания, госпрограмм</t>
  </si>
  <si>
    <t>Проекты, поддержанные Постановлениями Правительства РФ от 09.04.2010
№ 218, 220 (далее - Постановления Правительства РФ № 218, 220)</t>
  </si>
  <si>
    <r>
      <rPr>
        <b/>
        <sz val="11"/>
        <color theme="1"/>
        <rFont val="Calibri"/>
        <family val="2"/>
        <charset val="204"/>
        <scheme val="minor"/>
      </rPr>
      <t xml:space="preserve">2. </t>
    </r>
    <r>
      <rPr>
        <sz val="11"/>
        <color theme="1"/>
        <rFont val="Calibri"/>
        <family val="2"/>
        <scheme val="minor"/>
      </rPr>
      <t xml:space="preserve">В экспертную карту по </t>
    </r>
    <r>
      <rPr>
        <b/>
        <sz val="11"/>
        <color theme="1"/>
        <rFont val="Calibri"/>
        <family val="2"/>
        <charset val="204"/>
        <scheme val="minor"/>
      </rPr>
      <t>пп. 1-20</t>
    </r>
    <r>
      <rPr>
        <sz val="11"/>
        <color theme="1"/>
        <rFont val="Calibri"/>
        <family val="2"/>
        <scheme val="minor"/>
      </rPr>
      <t xml:space="preserve"> вносятся только количественные показатели </t>
    </r>
    <r>
      <rPr>
        <b/>
        <sz val="11"/>
        <color theme="1"/>
        <rFont val="Calibri"/>
        <family val="2"/>
        <charset val="204"/>
        <scheme val="minor"/>
      </rPr>
      <t>за период обучения в вузе</t>
    </r>
    <r>
      <rPr>
        <sz val="11"/>
        <color theme="1"/>
        <rFont val="Calibri"/>
        <family val="2"/>
        <scheme val="minor"/>
      </rPr>
      <t>.</t>
    </r>
  </si>
  <si>
    <t>Кол-во баллов по п. 20 ЭК</t>
  </si>
  <si>
    <t>Конкурсы, проводимые Администрацией Томской области, исполнительными органами Томской области, Законодательной Думой Томской области</t>
  </si>
  <si>
    <t xml:space="preserve">«Победы в личном первенстве на конкурсах, проводимых Администрацией Томской области, исполнительными органами Томской области, Законодательной Думой Томской области»  </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</si>
</sst>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i/>
      <sz val="11"/>
      <color theme="1"/>
      <name val="Calibri"/>
      <family val="2"/>
      <charset val="204"/>
      <scheme val="minor"/>
    </font>
    <font>
      <b/>
      <sz val="14"/>
      <color theme="1"/>
      <name val="Calibri"/>
      <family val="2"/>
      <charset val="204"/>
      <scheme val="minor"/>
    </font>
    <font>
      <b/>
      <sz val="18"/>
      <color theme="1"/>
      <name val="Calibri"/>
      <family val="2"/>
      <charset val="204"/>
      <scheme val="minor"/>
    </font>
    <font>
      <sz val="11"/>
      <color rgb="FFFF0000"/>
      <name val="Calibri"/>
      <family val="2"/>
      <scheme val="minor"/>
    </font>
    <font>
      <b/>
      <sz val="11"/>
      <name val="Calibri"/>
      <family val="2"/>
      <charset val="204"/>
      <scheme val="minor"/>
    </font>
    <font>
      <sz val="11"/>
      <name val="Calibri"/>
      <family val="2"/>
      <charset val="204"/>
      <scheme val="minor"/>
    </font>
    <font>
      <i/>
      <vertAlign val="subscript"/>
      <sz val="11"/>
      <color theme="1"/>
      <name val="Calibri"/>
      <family val="2"/>
      <charset val="204"/>
      <scheme val="minor"/>
    </font>
    <font>
      <b/>
      <sz val="11"/>
      <color theme="1"/>
      <name val="Calibri"/>
      <family val="2"/>
      <scheme val="minor"/>
    </font>
    <font>
      <sz val="14"/>
      <color theme="1"/>
      <name val="Calibri"/>
      <family val="2"/>
      <charset val="204"/>
      <scheme val="minor"/>
    </font>
    <font>
      <b/>
      <sz val="11"/>
      <color rgb="FFC00000"/>
      <name val="Calibri"/>
      <family val="2"/>
      <charset val="204"/>
      <scheme val="minor"/>
    </font>
    <font>
      <b/>
      <sz val="18"/>
      <color rgb="FFC00000"/>
      <name val="Calibri"/>
      <family val="2"/>
      <charset val="204"/>
      <scheme val="minor"/>
    </font>
    <font>
      <sz val="11"/>
      <name val="Calibri"/>
      <scheme val="minor"/>
    </font>
    <font>
      <b/>
      <sz val="12"/>
      <color rgb="FFFF0000"/>
      <name val="Times New Roman"/>
    </font>
    <font>
      <sz val="11"/>
      <name val="Calibri"/>
      <family val="2"/>
      <scheme val="minor"/>
    </font>
    <font>
      <b/>
      <sz val="11"/>
      <name val="Calibri"/>
      <family val="2"/>
      <scheme val="minor"/>
    </font>
    <font>
      <i/>
      <sz val="11"/>
      <name val="Calibri"/>
      <family val="2"/>
      <scheme val="minor"/>
    </font>
    <font>
      <b/>
      <sz val="12"/>
      <color theme="1"/>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rgb="FF92D05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2">
    <xf numFmtId="0" fontId="0" fillId="0" borderId="0"/>
    <xf numFmtId="0" fontId="16" fillId="0" borderId="0"/>
  </cellStyleXfs>
  <cellXfs count="125">
    <xf numFmtId="0" fontId="0" fillId="0" borderId="0" xfId="0"/>
    <xf numFmtId="0" fontId="0" fillId="0" borderId="0" xfId="0" applyAlignment="1">
      <alignment vertical="center"/>
    </xf>
    <xf numFmtId="0" fontId="0" fillId="0" borderId="1" xfId="0" applyBorder="1" applyAlignment="1">
      <alignment vertical="center"/>
    </xf>
    <xf numFmtId="0" fontId="4" fillId="0" borderId="1" xfId="0" applyFont="1" applyBorder="1" applyAlignment="1">
      <alignment horizontal="center" vertical="center"/>
    </xf>
    <xf numFmtId="0" fontId="0" fillId="0" borderId="1" xfId="0" applyBorder="1" applyAlignment="1">
      <alignment vertical="center" wrapText="1"/>
    </xf>
    <xf numFmtId="0" fontId="4" fillId="2" borderId="1" xfId="0" applyFont="1" applyFill="1" applyBorder="1" applyAlignment="1">
      <alignment horizontal="center" vertical="center"/>
    </xf>
    <xf numFmtId="4" fontId="0" fillId="0" borderId="1" xfId="0" applyNumberFormat="1" applyBorder="1" applyAlignment="1">
      <alignment horizontal="center" vertical="center"/>
    </xf>
    <xf numFmtId="0" fontId="4" fillId="0" borderId="1" xfId="0" applyFont="1" applyBorder="1" applyAlignment="1">
      <alignment vertical="top" wrapText="1"/>
    </xf>
    <xf numFmtId="0" fontId="4" fillId="0" borderId="1" xfId="0" applyFont="1" applyBorder="1" applyAlignment="1">
      <alignment vertical="top"/>
    </xf>
    <xf numFmtId="3" fontId="0" fillId="0" borderId="1" xfId="0" applyNumberFormat="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0" fillId="0" borderId="1" xfId="0" applyBorder="1" applyAlignment="1">
      <alignment horizontal="center"/>
    </xf>
    <xf numFmtId="0" fontId="4" fillId="0" borderId="1" xfId="0" applyFont="1" applyBorder="1" applyAlignment="1">
      <alignment horizontal="center"/>
    </xf>
    <xf numFmtId="0" fontId="5" fillId="0" borderId="1" xfId="0" applyFont="1" applyBorder="1" applyAlignment="1">
      <alignment vertical="center" wrapText="1"/>
    </xf>
    <xf numFmtId="0" fontId="0" fillId="0" borderId="1" xfId="0" applyBorder="1" applyAlignment="1">
      <alignment horizontal="center" vertical="center"/>
    </xf>
    <xf numFmtId="2" fontId="0" fillId="0" borderId="1" xfId="0" applyNumberFormat="1" applyBorder="1" applyAlignment="1">
      <alignment horizontal="center" vertical="center"/>
    </xf>
    <xf numFmtId="2" fontId="4" fillId="0" borderId="1" xfId="0" applyNumberFormat="1" applyFont="1" applyBorder="1" applyAlignment="1">
      <alignment horizontal="center" vertical="center"/>
    </xf>
    <xf numFmtId="2" fontId="4" fillId="3" borderId="1" xfId="0" applyNumberFormat="1" applyFont="1" applyFill="1" applyBorder="1" applyAlignment="1">
      <alignment horizontal="center" vertical="center"/>
    </xf>
    <xf numFmtId="0" fontId="6" fillId="0" borderId="0" xfId="0" applyFont="1" applyAlignment="1">
      <alignment vertical="center"/>
    </xf>
    <xf numFmtId="0" fontId="7"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4" fillId="0" borderId="0" xfId="0" applyFont="1" applyAlignment="1">
      <alignment vertical="top"/>
    </xf>
    <xf numFmtId="1" fontId="4" fillId="3" borderId="1" xfId="0" applyNumberFormat="1" applyFont="1" applyFill="1" applyBorder="1" applyAlignment="1">
      <alignment horizontal="center"/>
    </xf>
    <xf numFmtId="0" fontId="4" fillId="0" borderId="0" xfId="0" applyFont="1" applyAlignment="1">
      <alignment vertical="center" wrapText="1"/>
    </xf>
    <xf numFmtId="0" fontId="17" fillId="0" borderId="0" xfId="1" applyFont="1"/>
    <xf numFmtId="4" fontId="14" fillId="0" borderId="1" xfId="0" applyNumberFormat="1" applyFont="1" applyBorder="1" applyAlignment="1">
      <alignment horizontal="center" vertical="center"/>
    </xf>
    <xf numFmtId="2" fontId="14" fillId="4" borderId="1" xfId="0" applyNumberFormat="1" applyFont="1" applyFill="1" applyBorder="1" applyAlignment="1">
      <alignment horizontal="center" vertical="center"/>
    </xf>
    <xf numFmtId="0" fontId="0" fillId="0" borderId="3" xfId="0" applyBorder="1" applyAlignment="1">
      <alignment vertical="center"/>
    </xf>
    <xf numFmtId="4" fontId="0" fillId="0" borderId="3" xfId="0" applyNumberFormat="1" applyBorder="1" applyAlignment="1">
      <alignment horizontal="center" vertical="center"/>
    </xf>
    <xf numFmtId="4" fontId="14" fillId="0" borderId="3" xfId="0" applyNumberFormat="1" applyFont="1" applyBorder="1" applyAlignment="1">
      <alignment horizontal="center" vertical="center"/>
    </xf>
    <xf numFmtId="0" fontId="4" fillId="0" borderId="3" xfId="0" applyFont="1" applyBorder="1" applyAlignment="1">
      <alignment horizontal="center" vertical="center"/>
    </xf>
    <xf numFmtId="0" fontId="0" fillId="0" borderId="15" xfId="0" applyBorder="1" applyAlignment="1">
      <alignment vertical="center"/>
    </xf>
    <xf numFmtId="4" fontId="0" fillId="0" borderId="15" xfId="0" applyNumberFormat="1" applyBorder="1" applyAlignment="1">
      <alignment horizontal="center" vertical="center"/>
    </xf>
    <xf numFmtId="4" fontId="14" fillId="0" borderId="15" xfId="0" applyNumberFormat="1" applyFont="1" applyBorder="1" applyAlignment="1">
      <alignment horizontal="center" vertical="center"/>
    </xf>
    <xf numFmtId="0" fontId="4" fillId="0" borderId="15" xfId="0" applyFont="1" applyBorder="1" applyAlignment="1">
      <alignment horizontal="center" vertical="center"/>
    </xf>
    <xf numFmtId="0" fontId="0" fillId="0" borderId="15" xfId="0" applyBorder="1" applyAlignment="1">
      <alignment vertical="center" wrapText="1"/>
    </xf>
    <xf numFmtId="0" fontId="4" fillId="0" borderId="17" xfId="0" applyFont="1" applyBorder="1" applyAlignment="1">
      <alignment horizontal="center" vertical="center"/>
    </xf>
    <xf numFmtId="0" fontId="0" fillId="0" borderId="19" xfId="0" applyBorder="1" applyAlignment="1">
      <alignment vertical="center"/>
    </xf>
    <xf numFmtId="3" fontId="0" fillId="0" borderId="19" xfId="0" applyNumberFormat="1" applyBorder="1" applyAlignment="1">
      <alignment horizontal="center" vertical="center"/>
    </xf>
    <xf numFmtId="3" fontId="0" fillId="0" borderId="20" xfId="0" applyNumberFormat="1" applyBorder="1" applyAlignment="1">
      <alignment horizontal="center" vertical="center"/>
    </xf>
    <xf numFmtId="0" fontId="4" fillId="0" borderId="21" xfId="0" applyFont="1" applyBorder="1" applyAlignment="1">
      <alignment horizontal="center" vertical="center"/>
    </xf>
    <xf numFmtId="3" fontId="0" fillId="0" borderId="22" xfId="0" applyNumberFormat="1" applyBorder="1" applyAlignment="1">
      <alignment horizontal="center" vertical="center"/>
    </xf>
    <xf numFmtId="0" fontId="4" fillId="0" borderId="23" xfId="0" applyFont="1" applyBorder="1" applyAlignment="1">
      <alignment horizontal="center" vertical="center"/>
    </xf>
    <xf numFmtId="3" fontId="0" fillId="0" borderId="15" xfId="0" applyNumberFormat="1" applyBorder="1" applyAlignment="1">
      <alignment horizontal="center" vertical="center"/>
    </xf>
    <xf numFmtId="3" fontId="0" fillId="0" borderId="24" xfId="0" applyNumberFormat="1" applyBorder="1" applyAlignment="1">
      <alignment horizontal="center" vertical="center"/>
    </xf>
    <xf numFmtId="0" fontId="0" fillId="0" borderId="13" xfId="0" applyBorder="1" applyAlignment="1">
      <alignment vertical="center"/>
    </xf>
    <xf numFmtId="4" fontId="4" fillId="2" borderId="26" xfId="0" applyNumberFormat="1" applyFont="1" applyFill="1" applyBorder="1" applyAlignment="1">
      <alignment horizontal="center" vertical="center"/>
    </xf>
    <xf numFmtId="4" fontId="0" fillId="0" borderId="22" xfId="0" applyNumberFormat="1" applyBorder="1" applyAlignment="1">
      <alignment horizontal="center" vertical="center"/>
    </xf>
    <xf numFmtId="4" fontId="0" fillId="0" borderId="24" xfId="0" applyNumberFormat="1" applyBorder="1" applyAlignment="1">
      <alignment horizontal="center" vertical="center"/>
    </xf>
    <xf numFmtId="4" fontId="0" fillId="0" borderId="28" xfId="0" applyNumberFormat="1" applyBorder="1" applyAlignment="1">
      <alignment horizontal="center" vertical="center"/>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14" fillId="4" borderId="1" xfId="0" applyFont="1" applyFill="1" applyBorder="1" applyAlignment="1">
      <alignment horizontal="center"/>
    </xf>
    <xf numFmtId="3" fontId="14" fillId="0" borderId="15" xfId="0" applyNumberFormat="1" applyFont="1" applyBorder="1" applyAlignment="1">
      <alignment horizontal="center" vertical="center"/>
    </xf>
    <xf numFmtId="3" fontId="14" fillId="0" borderId="19" xfId="0" applyNumberFormat="1" applyFont="1" applyBorder="1" applyAlignment="1">
      <alignment horizontal="center" vertical="center"/>
    </xf>
    <xf numFmtId="3" fontId="14" fillId="0" borderId="1" xfId="0" applyNumberFormat="1" applyFont="1" applyBorder="1" applyAlignment="1">
      <alignment horizontal="center" vertical="center"/>
    </xf>
    <xf numFmtId="0" fontId="21" fillId="0" borderId="0" xfId="0" applyFont="1"/>
    <xf numFmtId="0" fontId="22" fillId="0" borderId="0" xfId="0" applyFont="1"/>
    <xf numFmtId="0" fontId="0" fillId="0" borderId="19" xfId="0" applyBorder="1" applyAlignment="1">
      <alignment vertical="center" wrapText="1"/>
    </xf>
    <xf numFmtId="0" fontId="0" fillId="0" borderId="1" xfId="0" applyBorder="1" applyAlignment="1" applyProtection="1">
      <alignment vertical="top"/>
      <protection locked="0"/>
    </xf>
    <xf numFmtId="0" fontId="4" fillId="0" borderId="1" xfId="0" applyFont="1" applyBorder="1" applyAlignment="1" applyProtection="1">
      <alignment vertical="top" wrapText="1"/>
      <protection locked="0"/>
    </xf>
    <xf numFmtId="0" fontId="15" fillId="4" borderId="7" xfId="0" applyFont="1" applyFill="1" applyBorder="1" applyAlignment="1">
      <alignment horizontal="center" vertical="center"/>
    </xf>
    <xf numFmtId="0" fontId="15" fillId="4" borderId="8" xfId="0" applyFont="1" applyFill="1" applyBorder="1" applyAlignment="1">
      <alignment horizontal="center" vertical="center"/>
    </xf>
    <xf numFmtId="0" fontId="15" fillId="4" borderId="9" xfId="0" applyFont="1" applyFill="1" applyBorder="1" applyAlignment="1">
      <alignment horizontal="center" vertical="center"/>
    </xf>
    <xf numFmtId="0" fontId="14" fillId="4" borderId="10" xfId="0" applyFont="1" applyFill="1" applyBorder="1" applyAlignment="1">
      <alignment horizontal="center" vertical="center"/>
    </xf>
    <xf numFmtId="0" fontId="14" fillId="4" borderId="0" xfId="0" applyFont="1" applyFill="1" applyAlignment="1">
      <alignment horizontal="center" vertical="center"/>
    </xf>
    <xf numFmtId="0" fontId="14" fillId="4" borderId="11" xfId="0" applyFont="1" applyFill="1" applyBorder="1" applyAlignment="1">
      <alignment horizontal="center" vertical="center"/>
    </xf>
    <xf numFmtId="0" fontId="14" fillId="4" borderId="12"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14" xfId="0" applyFont="1" applyFill="1" applyBorder="1" applyAlignment="1">
      <alignment horizontal="center" vertical="center"/>
    </xf>
    <xf numFmtId="0" fontId="4" fillId="2" borderId="25" xfId="0" applyFont="1" applyFill="1" applyBorder="1" applyAlignment="1">
      <alignment horizontal="right" vertical="center"/>
    </xf>
    <xf numFmtId="0" fontId="4" fillId="0" borderId="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2" borderId="27" xfId="0" applyFont="1" applyFill="1" applyBorder="1" applyAlignment="1">
      <alignment horizontal="center" vertical="center"/>
    </xf>
    <xf numFmtId="0" fontId="4" fillId="2" borderId="29" xfId="0" applyFont="1" applyFill="1"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justify" vertical="top" wrapText="1"/>
    </xf>
    <xf numFmtId="0" fontId="0" fillId="0" borderId="0" xfId="0" applyAlignment="1">
      <alignment horizontal="justify" vertical="top" wrapText="1"/>
    </xf>
    <xf numFmtId="0" fontId="9" fillId="0" borderId="0" xfId="0" applyFont="1" applyAlignment="1">
      <alignment horizontal="justify" vertical="top" wrapText="1"/>
    </xf>
    <xf numFmtId="0" fontId="8" fillId="0" borderId="0" xfId="0" applyFont="1" applyAlignment="1">
      <alignment horizontal="justify" vertical="top" wrapText="1"/>
    </xf>
    <xf numFmtId="0" fontId="4" fillId="0" borderId="0" xfId="0" applyFont="1" applyAlignment="1">
      <alignment horizontal="left" vertical="top"/>
    </xf>
    <xf numFmtId="0" fontId="3" fillId="0" borderId="0" xfId="0" applyFont="1" applyAlignment="1">
      <alignment horizontal="justify" vertical="top" wrapText="1"/>
    </xf>
    <xf numFmtId="0" fontId="2" fillId="0" borderId="0" xfId="0" applyFont="1" applyAlignment="1">
      <alignment horizontal="justify" vertical="top" wrapText="1"/>
    </xf>
    <xf numFmtId="0" fontId="3" fillId="0" borderId="0" xfId="0" applyFont="1" applyAlignment="1">
      <alignment horizontal="left" vertical="top" wrapText="1"/>
    </xf>
    <xf numFmtId="0" fontId="0" fillId="0" borderId="0" xfId="0" applyAlignment="1">
      <alignment horizontal="left" vertical="top"/>
    </xf>
    <xf numFmtId="0" fontId="12" fillId="0" borderId="0" xfId="0" applyFont="1" applyAlignment="1">
      <alignment horizontal="justify" vertical="top" wrapText="1"/>
    </xf>
    <xf numFmtId="0" fontId="18" fillId="0" borderId="0" xfId="0" applyFont="1" applyAlignment="1">
      <alignment horizontal="justify" vertical="top" wrapText="1"/>
    </xf>
    <xf numFmtId="0" fontId="4" fillId="0" borderId="0" xfId="0" applyFont="1" applyAlignment="1">
      <alignment horizontal="justify" vertical="center" wrapText="1"/>
    </xf>
    <xf numFmtId="0" fontId="4" fillId="4" borderId="4" xfId="0" applyFont="1" applyFill="1" applyBorder="1" applyAlignment="1">
      <alignment horizontal="right" vertical="center"/>
    </xf>
    <xf numFmtId="0" fontId="4" fillId="4" borderId="6" xfId="0" applyFont="1" applyFill="1" applyBorder="1" applyAlignment="1">
      <alignment horizontal="right" vertical="center"/>
    </xf>
    <xf numFmtId="0" fontId="4" fillId="4" borderId="5" xfId="0" applyFont="1" applyFill="1" applyBorder="1" applyAlignment="1">
      <alignment horizontal="right" vertical="center"/>
    </xf>
    <xf numFmtId="0" fontId="4" fillId="3" borderId="4" xfId="0" applyFont="1" applyFill="1" applyBorder="1" applyAlignment="1">
      <alignment horizontal="right" vertical="center"/>
    </xf>
    <xf numFmtId="0" fontId="4" fillId="3" borderId="6" xfId="0" applyFont="1" applyFill="1" applyBorder="1" applyAlignment="1">
      <alignment horizontal="right" vertical="center"/>
    </xf>
    <xf numFmtId="0" fontId="4" fillId="3" borderId="5" xfId="0" applyFont="1" applyFill="1" applyBorder="1" applyAlignment="1">
      <alignment horizontal="right" vertical="center"/>
    </xf>
    <xf numFmtId="0" fontId="4" fillId="4" borderId="1" xfId="0" applyFont="1" applyFill="1" applyBorder="1" applyAlignment="1">
      <alignment horizontal="center" vertical="center"/>
    </xf>
    <xf numFmtId="0" fontId="4" fillId="0" borderId="4" xfId="0" applyFont="1" applyBorder="1" applyAlignment="1">
      <alignment horizontal="right" vertical="center"/>
    </xf>
    <xf numFmtId="0" fontId="4" fillId="0" borderId="6" xfId="0" applyFont="1" applyBorder="1" applyAlignment="1">
      <alignment horizontal="right" vertical="center"/>
    </xf>
    <xf numFmtId="0" fontId="4" fillId="0" borderId="5" xfId="0" applyFont="1" applyBorder="1" applyAlignment="1">
      <alignment horizontal="right" vertical="center"/>
    </xf>
    <xf numFmtId="0" fontId="4" fillId="4" borderId="1" xfId="0" applyFont="1" applyFill="1" applyBorder="1" applyAlignment="1">
      <alignment horizontal="center" vertical="center" wrapText="1"/>
    </xf>
    <xf numFmtId="0" fontId="4" fillId="0" borderId="0" xfId="0" applyFont="1" applyAlignment="1">
      <alignment horizontal="justify" vertical="top"/>
    </xf>
    <xf numFmtId="0" fontId="4" fillId="3" borderId="1" xfId="0" applyFont="1" applyFill="1" applyBorder="1" applyAlignment="1">
      <alignment horizontal="right" vertical="center"/>
    </xf>
    <xf numFmtId="0" fontId="4" fillId="0" borderId="1" xfId="0" applyFont="1" applyBorder="1" applyAlignment="1">
      <alignment horizontal="right" vertical="center"/>
    </xf>
    <xf numFmtId="0" fontId="4" fillId="4" borderId="1" xfId="0" applyFont="1" applyFill="1" applyBorder="1" applyAlignment="1">
      <alignment horizontal="right" vertical="center"/>
    </xf>
    <xf numFmtId="0" fontId="4" fillId="4" borderId="1" xfId="0" applyFont="1" applyFill="1" applyBorder="1" applyAlignment="1">
      <alignment horizontal="center" wrapText="1"/>
    </xf>
    <xf numFmtId="0" fontId="4" fillId="4" borderId="1" xfId="0" applyFont="1" applyFill="1" applyBorder="1" applyAlignment="1">
      <alignment horizontal="center"/>
    </xf>
    <xf numFmtId="0" fontId="4" fillId="4" borderId="4" xfId="0" applyFont="1" applyFill="1" applyBorder="1" applyAlignment="1">
      <alignment horizontal="center" wrapText="1"/>
    </xf>
    <xf numFmtId="0" fontId="4" fillId="4" borderId="6" xfId="0" applyFont="1" applyFill="1" applyBorder="1" applyAlignment="1">
      <alignment horizontal="center"/>
    </xf>
    <xf numFmtId="0" fontId="4" fillId="4" borderId="5" xfId="0" applyFont="1" applyFill="1" applyBorder="1" applyAlignment="1">
      <alignment horizontal="center"/>
    </xf>
    <xf numFmtId="0" fontId="4" fillId="4" borderId="4" xfId="0" applyFont="1" applyFill="1" applyBorder="1" applyAlignment="1">
      <alignment horizontal="center"/>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4" borderId="5"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1649186</xdr:colOff>
          <xdr:row>41</xdr:row>
          <xdr:rowOff>217714</xdr:rowOff>
        </xdr:from>
        <xdr:to>
          <xdr:col>2</xdr:col>
          <xdr:colOff>2694214</xdr:colOff>
          <xdr:row>41</xdr:row>
          <xdr:rowOff>745671</xdr:rowOff>
        </xdr:to>
        <xdr:sp macro="" textlink="">
          <xdr:nvSpPr>
            <xdr:cNvPr id="1029" name="Object 5" hidden="1">
              <a:extLst>
                <a:ext uri="{63B3BB69-23CF-44E3-9099-C40C66FF867C}">
                  <a14:compatExt spid="_x0000_s1029"/>
                </a:ext>
                <a:ext uri="{FF2B5EF4-FFF2-40B4-BE49-F238E27FC236}">
                  <a16:creationId xmlns:a16="http://schemas.microsoft.com/office/drawing/2014/main" xmlns="" id="{00000000-0008-0000-0000-000005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5"/>
  <sheetViews>
    <sheetView tabSelected="1" topLeftCell="A29" workbookViewId="0">
      <selection activeCell="C14" sqref="C14"/>
    </sheetView>
  </sheetViews>
  <sheetFormatPr defaultColWidth="9.15234375" defaultRowHeight="14.6" x14ac:dyDescent="0.4"/>
  <cols>
    <col min="1" max="1" width="3" style="1" bestFit="1" customWidth="1"/>
    <col min="2" max="2" width="42.3046875" style="1" bestFit="1" customWidth="1"/>
    <col min="3" max="3" width="73.69140625" style="1" bestFit="1" customWidth="1"/>
    <col min="4" max="4" width="7.3046875" style="1" bestFit="1" customWidth="1"/>
    <col min="5" max="5" width="11.15234375" style="1" bestFit="1" customWidth="1"/>
    <col min="6" max="6" width="14.3828125" style="1" bestFit="1" customWidth="1"/>
    <col min="7" max="16384" width="9.15234375" style="1"/>
  </cols>
  <sheetData>
    <row r="1" spans="1:25" ht="18.45" x14ac:dyDescent="0.4">
      <c r="A1" s="83" t="s">
        <v>30</v>
      </c>
      <c r="B1" s="83"/>
      <c r="C1" s="83"/>
      <c r="D1" s="83"/>
      <c r="E1" s="83"/>
      <c r="F1" s="83"/>
    </row>
    <row r="2" spans="1:25" ht="15" thickBot="1" x14ac:dyDescent="0.45">
      <c r="A2" s="84"/>
      <c r="B2" s="84"/>
      <c r="C2" s="84"/>
      <c r="D2" s="84"/>
      <c r="E2" s="84"/>
      <c r="F2" s="84"/>
    </row>
    <row r="3" spans="1:25" ht="23.15" x14ac:dyDescent="0.4">
      <c r="A3" s="85" t="s">
        <v>114</v>
      </c>
      <c r="B3" s="85"/>
      <c r="C3" s="85"/>
      <c r="D3" s="85"/>
      <c r="E3" s="85"/>
      <c r="F3" s="85"/>
      <c r="H3" s="66" t="s">
        <v>82</v>
      </c>
      <c r="I3" s="67"/>
      <c r="J3" s="67"/>
      <c r="K3" s="67"/>
      <c r="L3" s="67"/>
      <c r="M3" s="67"/>
      <c r="N3" s="67"/>
      <c r="O3" s="68"/>
    </row>
    <row r="4" spans="1:25" x14ac:dyDescent="0.4">
      <c r="A4" s="84" t="s">
        <v>31</v>
      </c>
      <c r="B4" s="84"/>
      <c r="C4" s="84"/>
      <c r="D4" s="84"/>
      <c r="E4" s="84"/>
      <c r="F4" s="84"/>
      <c r="H4" s="69" t="s">
        <v>115</v>
      </c>
      <c r="I4" s="70"/>
      <c r="J4" s="70"/>
      <c r="K4" s="70"/>
      <c r="L4" s="70"/>
      <c r="M4" s="70"/>
      <c r="N4" s="70"/>
      <c r="O4" s="71"/>
    </row>
    <row r="5" spans="1:25" x14ac:dyDescent="0.4">
      <c r="A5" s="86" t="s">
        <v>32</v>
      </c>
      <c r="B5" s="86"/>
      <c r="C5" s="86"/>
      <c r="D5" s="86"/>
      <c r="E5" s="86"/>
      <c r="F5" s="86"/>
      <c r="H5" s="69" t="s">
        <v>116</v>
      </c>
      <c r="I5" s="70"/>
      <c r="J5" s="70"/>
      <c r="K5" s="70"/>
      <c r="L5" s="70"/>
      <c r="M5" s="70"/>
      <c r="N5" s="70"/>
      <c r="O5" s="71"/>
    </row>
    <row r="6" spans="1:25" ht="15" thickBot="1" x14ac:dyDescent="0.45">
      <c r="H6" s="72" t="s">
        <v>112</v>
      </c>
      <c r="I6" s="73"/>
      <c r="J6" s="73"/>
      <c r="K6" s="73"/>
      <c r="L6" s="73"/>
      <c r="M6" s="73"/>
      <c r="N6" s="73"/>
      <c r="O6" s="74"/>
    </row>
    <row r="7" spans="1:25" x14ac:dyDescent="0.4">
      <c r="B7" s="7" t="s">
        <v>3</v>
      </c>
      <c r="C7" s="64"/>
    </row>
    <row r="8" spans="1:25" x14ac:dyDescent="0.4">
      <c r="B8" s="7" t="s">
        <v>2</v>
      </c>
      <c r="C8" s="64"/>
    </row>
    <row r="9" spans="1:25" x14ac:dyDescent="0.4">
      <c r="B9" s="8" t="s">
        <v>1</v>
      </c>
      <c r="C9" s="64"/>
    </row>
    <row r="10" spans="1:25" x14ac:dyDescent="0.4">
      <c r="B10" s="7" t="s">
        <v>0</v>
      </c>
      <c r="C10" s="64"/>
    </row>
    <row r="11" spans="1:25" ht="110.25" customHeight="1" x14ac:dyDescent="0.4">
      <c r="B11" s="7" t="s">
        <v>4</v>
      </c>
      <c r="C11" s="64"/>
    </row>
    <row r="12" spans="1:25" x14ac:dyDescent="0.4">
      <c r="B12" s="7" t="s">
        <v>6</v>
      </c>
      <c r="C12" s="64"/>
    </row>
    <row r="13" spans="1:25" x14ac:dyDescent="0.4">
      <c r="B13" s="7" t="s">
        <v>7</v>
      </c>
      <c r="C13" s="64"/>
    </row>
    <row r="14" spans="1:25" x14ac:dyDescent="0.4">
      <c r="B14" s="7" t="s">
        <v>35</v>
      </c>
      <c r="C14" s="65"/>
    </row>
    <row r="15" spans="1:25" ht="15.45" thickBot="1" x14ac:dyDescent="0.4">
      <c r="A15" s="50"/>
      <c r="B15" s="50"/>
      <c r="C15" s="50"/>
      <c r="D15" s="50"/>
      <c r="E15" s="50"/>
      <c r="F15" s="50"/>
      <c r="I15" s="29"/>
      <c r="J15" s="29"/>
      <c r="K15" s="29"/>
      <c r="L15" s="29"/>
      <c r="M15" s="29"/>
      <c r="N15" s="29"/>
      <c r="O15" s="29"/>
      <c r="P15" s="29"/>
      <c r="Q15" s="29"/>
      <c r="R15" s="29"/>
      <c r="S15" s="29"/>
      <c r="T15" s="29"/>
      <c r="U15" s="29"/>
      <c r="V15" s="29"/>
      <c r="W15" s="29"/>
      <c r="X15" s="29"/>
      <c r="Y15" s="29"/>
    </row>
    <row r="16" spans="1:25" ht="15" thickBot="1" x14ac:dyDescent="0.45">
      <c r="A16" s="55" t="s">
        <v>25</v>
      </c>
      <c r="B16" s="81" t="s">
        <v>33</v>
      </c>
      <c r="C16" s="82"/>
      <c r="D16" s="55" t="s">
        <v>26</v>
      </c>
      <c r="E16" s="55" t="s">
        <v>27</v>
      </c>
      <c r="F16" s="56" t="s">
        <v>28</v>
      </c>
    </row>
    <row r="17" spans="1:6" x14ac:dyDescent="0.4">
      <c r="A17" s="35">
        <v>1</v>
      </c>
      <c r="B17" s="76" t="s">
        <v>5</v>
      </c>
      <c r="C17" s="32" t="s">
        <v>8</v>
      </c>
      <c r="D17" s="33">
        <f>'Перечень достижений пп. 1-8'!G10</f>
        <v>4</v>
      </c>
      <c r="E17" s="34">
        <v>35</v>
      </c>
      <c r="F17" s="54">
        <f>D17*E17</f>
        <v>140</v>
      </c>
    </row>
    <row r="18" spans="1:6" x14ac:dyDescent="0.4">
      <c r="A18" s="3">
        <f t="shared" ref="A18:A36" si="0">A17+1</f>
        <v>2</v>
      </c>
      <c r="B18" s="76"/>
      <c r="C18" s="2" t="s">
        <v>9</v>
      </c>
      <c r="D18" s="6">
        <f>'Перечень достижений пп. 1-8'!G18</f>
        <v>4</v>
      </c>
      <c r="E18" s="30">
        <v>25</v>
      </c>
      <c r="F18" s="52">
        <f t="shared" ref="F18:F36" si="1">D18*E18</f>
        <v>100</v>
      </c>
    </row>
    <row r="19" spans="1:6" x14ac:dyDescent="0.4">
      <c r="A19" s="3">
        <f t="shared" si="0"/>
        <v>3</v>
      </c>
      <c r="B19" s="76"/>
      <c r="C19" s="2" t="s">
        <v>10</v>
      </c>
      <c r="D19" s="6">
        <f>'Перечень достижений пп. 1-8'!G26</f>
        <v>4</v>
      </c>
      <c r="E19" s="30">
        <v>15</v>
      </c>
      <c r="F19" s="52">
        <f t="shared" si="1"/>
        <v>60</v>
      </c>
    </row>
    <row r="20" spans="1:6" x14ac:dyDescent="0.4">
      <c r="A20" s="3">
        <f t="shared" si="0"/>
        <v>4</v>
      </c>
      <c r="B20" s="76"/>
      <c r="C20" s="2" t="s">
        <v>11</v>
      </c>
      <c r="D20" s="6">
        <f>'Перечень достижений пп. 1-8'!G34</f>
        <v>4</v>
      </c>
      <c r="E20" s="30">
        <v>10</v>
      </c>
      <c r="F20" s="52">
        <f t="shared" si="1"/>
        <v>40</v>
      </c>
    </row>
    <row r="21" spans="1:6" x14ac:dyDescent="0.4">
      <c r="A21" s="3">
        <f t="shared" si="0"/>
        <v>5</v>
      </c>
      <c r="B21" s="76"/>
      <c r="C21" s="2" t="s">
        <v>104</v>
      </c>
      <c r="D21" s="6">
        <f>'Перечень достижений пп. 1-8'!G42</f>
        <v>4</v>
      </c>
      <c r="E21" s="30">
        <v>7</v>
      </c>
      <c r="F21" s="52">
        <f t="shared" ref="F21" si="2">D21*E21</f>
        <v>28</v>
      </c>
    </row>
    <row r="22" spans="1:6" ht="15" thickBot="1" x14ac:dyDescent="0.45">
      <c r="A22" s="39">
        <f t="shared" si="0"/>
        <v>6</v>
      </c>
      <c r="B22" s="77"/>
      <c r="C22" s="36" t="s">
        <v>12</v>
      </c>
      <c r="D22" s="37">
        <f>'Перечень достижений пп. 1-8'!G50</f>
        <v>4</v>
      </c>
      <c r="E22" s="38">
        <v>20</v>
      </c>
      <c r="F22" s="53">
        <f t="shared" si="1"/>
        <v>80</v>
      </c>
    </row>
    <row r="23" spans="1:6" x14ac:dyDescent="0.4">
      <c r="A23" s="35">
        <f t="shared" si="0"/>
        <v>7</v>
      </c>
      <c r="B23" s="76" t="s">
        <v>13</v>
      </c>
      <c r="C23" s="32" t="s">
        <v>14</v>
      </c>
      <c r="D23" s="33">
        <f>'Перечень достижений пп. 1-8'!G58</f>
        <v>4</v>
      </c>
      <c r="E23" s="34">
        <v>30</v>
      </c>
      <c r="F23" s="54">
        <f t="shared" si="1"/>
        <v>120</v>
      </c>
    </row>
    <row r="24" spans="1:6" ht="29.6" thickBot="1" x14ac:dyDescent="0.45">
      <c r="A24" s="39">
        <f t="shared" si="0"/>
        <v>8</v>
      </c>
      <c r="B24" s="77"/>
      <c r="C24" s="40" t="s">
        <v>24</v>
      </c>
      <c r="D24" s="37">
        <f>'Перечень достижений пп. 1-8'!G66</f>
        <v>4</v>
      </c>
      <c r="E24" s="38">
        <v>15</v>
      </c>
      <c r="F24" s="53">
        <f t="shared" si="1"/>
        <v>60</v>
      </c>
    </row>
    <row r="25" spans="1:6" ht="29.15" x14ac:dyDescent="0.4">
      <c r="A25" s="41">
        <f t="shared" si="0"/>
        <v>9</v>
      </c>
      <c r="B25" s="78" t="s">
        <v>80</v>
      </c>
      <c r="C25" s="63" t="s">
        <v>186</v>
      </c>
      <c r="D25" s="43">
        <f>'Перечень достижений пп. 9-14'!E10</f>
        <v>0</v>
      </c>
      <c r="E25" s="59">
        <v>20</v>
      </c>
      <c r="F25" s="44">
        <f t="shared" si="1"/>
        <v>0</v>
      </c>
    </row>
    <row r="26" spans="1:6" ht="43.75" x14ac:dyDescent="0.4">
      <c r="A26" s="45">
        <f t="shared" si="0"/>
        <v>10</v>
      </c>
      <c r="B26" s="76"/>
      <c r="C26" s="4" t="s">
        <v>183</v>
      </c>
      <c r="D26" s="9">
        <f>'Перечень достижений пп. 9-14'!E18</f>
        <v>0</v>
      </c>
      <c r="E26" s="60">
        <v>15</v>
      </c>
      <c r="F26" s="46">
        <f t="shared" si="1"/>
        <v>0</v>
      </c>
    </row>
    <row r="27" spans="1:6" ht="15" thickBot="1" x14ac:dyDescent="0.45">
      <c r="A27" s="47">
        <f t="shared" si="0"/>
        <v>11</v>
      </c>
      <c r="B27" s="77"/>
      <c r="C27" s="36" t="s">
        <v>15</v>
      </c>
      <c r="D27" s="48">
        <f>'Перечень достижений пп. 9-14'!E26</f>
        <v>0</v>
      </c>
      <c r="E27" s="58">
        <v>10</v>
      </c>
      <c r="F27" s="49">
        <f t="shared" si="1"/>
        <v>0</v>
      </c>
    </row>
    <row r="28" spans="1:6" x14ac:dyDescent="0.4">
      <c r="A28" s="41">
        <f t="shared" si="0"/>
        <v>12</v>
      </c>
      <c r="B28" s="78" t="s">
        <v>34</v>
      </c>
      <c r="C28" s="42" t="s">
        <v>16</v>
      </c>
      <c r="D28" s="43">
        <f>'Перечень достижений пп. 9-14'!E34</f>
        <v>0</v>
      </c>
      <c r="E28" s="59">
        <v>10</v>
      </c>
      <c r="F28" s="44">
        <f t="shared" si="1"/>
        <v>0</v>
      </c>
    </row>
    <row r="29" spans="1:6" ht="43.75" x14ac:dyDescent="0.4">
      <c r="A29" s="45">
        <f t="shared" si="0"/>
        <v>13</v>
      </c>
      <c r="B29" s="76"/>
      <c r="C29" s="4" t="s">
        <v>183</v>
      </c>
      <c r="D29" s="9">
        <f>'Перечень достижений пп. 9-14'!E42</f>
        <v>0</v>
      </c>
      <c r="E29" s="60">
        <v>7</v>
      </c>
      <c r="F29" s="46">
        <f t="shared" si="1"/>
        <v>0</v>
      </c>
    </row>
    <row r="30" spans="1:6" ht="15" thickBot="1" x14ac:dyDescent="0.45">
      <c r="A30" s="47">
        <f t="shared" si="0"/>
        <v>14</v>
      </c>
      <c r="B30" s="77"/>
      <c r="C30" s="36" t="s">
        <v>15</v>
      </c>
      <c r="D30" s="48">
        <f>'Перечень достижений пп. 9-14'!E50</f>
        <v>0</v>
      </c>
      <c r="E30" s="58">
        <v>6</v>
      </c>
      <c r="F30" s="49">
        <f t="shared" si="1"/>
        <v>0</v>
      </c>
    </row>
    <row r="31" spans="1:6" x14ac:dyDescent="0.4">
      <c r="A31" s="41">
        <f t="shared" si="0"/>
        <v>15</v>
      </c>
      <c r="B31" s="79" t="s">
        <v>19</v>
      </c>
      <c r="C31" s="42" t="s">
        <v>17</v>
      </c>
      <c r="D31" s="43">
        <f>'Перечень достижений пп. 15, 16'!D17</f>
        <v>0</v>
      </c>
      <c r="E31" s="59">
        <v>15</v>
      </c>
      <c r="F31" s="44">
        <f t="shared" si="1"/>
        <v>0</v>
      </c>
    </row>
    <row r="32" spans="1:6" ht="29.6" thickBot="1" x14ac:dyDescent="0.45">
      <c r="A32" s="47">
        <f t="shared" si="0"/>
        <v>16</v>
      </c>
      <c r="B32" s="80"/>
      <c r="C32" s="40" t="s">
        <v>18</v>
      </c>
      <c r="D32" s="48">
        <f>'Перечень достижений пп. 15, 16'!D32</f>
        <v>0</v>
      </c>
      <c r="E32" s="58">
        <v>10</v>
      </c>
      <c r="F32" s="49">
        <f t="shared" si="1"/>
        <v>0</v>
      </c>
    </row>
    <row r="33" spans="1:10" x14ac:dyDescent="0.4">
      <c r="A33" s="41">
        <f t="shared" si="0"/>
        <v>17</v>
      </c>
      <c r="B33" s="78" t="s">
        <v>20</v>
      </c>
      <c r="C33" s="42" t="s">
        <v>21</v>
      </c>
      <c r="D33" s="43">
        <f>'Перечень достижений пп. 17-20'!D10</f>
        <v>0</v>
      </c>
      <c r="E33" s="59">
        <v>15</v>
      </c>
      <c r="F33" s="44">
        <f t="shared" si="1"/>
        <v>0</v>
      </c>
    </row>
    <row r="34" spans="1:10" x14ac:dyDescent="0.4">
      <c r="A34" s="45">
        <f t="shared" si="0"/>
        <v>18</v>
      </c>
      <c r="B34" s="76"/>
      <c r="C34" s="2" t="s">
        <v>22</v>
      </c>
      <c r="D34" s="9">
        <f>'Перечень достижений пп. 17-20'!C23</f>
        <v>0</v>
      </c>
      <c r="E34" s="60">
        <v>15</v>
      </c>
      <c r="F34" s="46">
        <f t="shared" si="1"/>
        <v>0</v>
      </c>
    </row>
    <row r="35" spans="1:10" x14ac:dyDescent="0.4">
      <c r="A35" s="45">
        <f t="shared" si="0"/>
        <v>19</v>
      </c>
      <c r="B35" s="76"/>
      <c r="C35" s="2" t="s">
        <v>23</v>
      </c>
      <c r="D35" s="9">
        <f>'Перечень достижений пп. 17-20'!D36</f>
        <v>0</v>
      </c>
      <c r="E35" s="60">
        <v>10</v>
      </c>
      <c r="F35" s="46">
        <f t="shared" si="1"/>
        <v>0</v>
      </c>
    </row>
    <row r="36" spans="1:10" ht="29.6" thickBot="1" x14ac:dyDescent="0.45">
      <c r="A36" s="47">
        <f t="shared" si="0"/>
        <v>20</v>
      </c>
      <c r="B36" s="77"/>
      <c r="C36" s="40" t="s">
        <v>189</v>
      </c>
      <c r="D36" s="48">
        <f>'Перечень достижений пп. 17-20'!C49</f>
        <v>0</v>
      </c>
      <c r="E36" s="58">
        <v>5</v>
      </c>
      <c r="F36" s="49">
        <f t="shared" si="1"/>
        <v>0</v>
      </c>
      <c r="J36"/>
    </row>
    <row r="37" spans="1:10" ht="15" thickBot="1" x14ac:dyDescent="0.45">
      <c r="A37" s="75" t="s">
        <v>29</v>
      </c>
      <c r="B37" s="75"/>
      <c r="C37" s="75"/>
      <c r="D37" s="75"/>
      <c r="E37" s="75"/>
      <c r="F37" s="51">
        <f>SUM(F17:F36)</f>
        <v>628</v>
      </c>
    </row>
    <row r="39" spans="1:10" x14ac:dyDescent="0.4">
      <c r="A39" s="91" t="s">
        <v>117</v>
      </c>
      <c r="B39" s="91"/>
      <c r="C39" s="91"/>
      <c r="D39" s="91"/>
      <c r="E39" s="91"/>
      <c r="F39" s="91"/>
    </row>
    <row r="40" spans="1:10" ht="45" customHeight="1" x14ac:dyDescent="0.4">
      <c r="A40" s="92" t="s">
        <v>83</v>
      </c>
      <c r="B40" s="88"/>
      <c r="C40" s="88"/>
      <c r="D40" s="88"/>
      <c r="E40" s="88"/>
      <c r="F40" s="88"/>
    </row>
    <row r="41" spans="1:10" x14ac:dyDescent="0.4">
      <c r="A41" s="93" t="s">
        <v>187</v>
      </c>
      <c r="B41" s="88"/>
      <c r="C41" s="88"/>
      <c r="D41" s="88"/>
      <c r="E41" s="88"/>
      <c r="F41" s="88"/>
    </row>
    <row r="42" spans="1:10" ht="97.5" customHeight="1" x14ac:dyDescent="0.4">
      <c r="A42" s="94" t="s">
        <v>84</v>
      </c>
      <c r="B42" s="95"/>
      <c r="C42" s="95"/>
      <c r="D42" s="95"/>
      <c r="E42" s="95"/>
      <c r="F42" s="95"/>
    </row>
    <row r="43" spans="1:10" x14ac:dyDescent="0.4">
      <c r="A43" s="92" t="s">
        <v>43</v>
      </c>
      <c r="B43" s="88"/>
      <c r="C43" s="88"/>
      <c r="D43" s="88"/>
      <c r="E43" s="88"/>
      <c r="F43" s="88"/>
    </row>
    <row r="44" spans="1:10" x14ac:dyDescent="0.4">
      <c r="A44" s="97" t="s">
        <v>105</v>
      </c>
      <c r="B44" s="97"/>
      <c r="C44" s="97"/>
      <c r="D44" s="97"/>
      <c r="E44" s="97"/>
      <c r="F44" s="97"/>
    </row>
    <row r="45" spans="1:10" x14ac:dyDescent="0.4">
      <c r="A45" s="92" t="s">
        <v>108</v>
      </c>
      <c r="B45" s="88"/>
      <c r="C45" s="88"/>
      <c r="D45" s="88"/>
      <c r="E45" s="88"/>
      <c r="F45" s="88"/>
    </row>
    <row r="46" spans="1:10" x14ac:dyDescent="0.4">
      <c r="A46" s="96" t="s">
        <v>102</v>
      </c>
      <c r="B46" s="88"/>
      <c r="C46" s="88"/>
      <c r="D46" s="88"/>
      <c r="E46" s="88"/>
      <c r="F46" s="88"/>
    </row>
    <row r="47" spans="1:10" x14ac:dyDescent="0.4">
      <c r="A47" s="87" t="s">
        <v>109</v>
      </c>
      <c r="B47" s="88"/>
      <c r="C47" s="88"/>
      <c r="D47" s="88"/>
      <c r="E47" s="88"/>
      <c r="F47" s="88"/>
    </row>
    <row r="48" spans="1:10" x14ac:dyDescent="0.4">
      <c r="A48" s="87" t="s">
        <v>110</v>
      </c>
      <c r="B48" s="88"/>
      <c r="C48" s="88"/>
      <c r="D48" s="88"/>
      <c r="E48" s="88"/>
      <c r="F48" s="88"/>
    </row>
    <row r="49" spans="1:6" x14ac:dyDescent="0.4">
      <c r="A49" s="87" t="s">
        <v>111</v>
      </c>
      <c r="B49" s="88"/>
      <c r="C49" s="88"/>
      <c r="D49" s="88"/>
      <c r="E49" s="88"/>
      <c r="F49" s="88"/>
    </row>
    <row r="50" spans="1:6" ht="60" customHeight="1" x14ac:dyDescent="0.4">
      <c r="A50" s="89" t="s">
        <v>118</v>
      </c>
      <c r="B50" s="90"/>
      <c r="C50" s="90"/>
      <c r="D50" s="90"/>
      <c r="E50" s="90"/>
      <c r="F50" s="90"/>
    </row>
    <row r="52" spans="1:6" ht="15" x14ac:dyDescent="0.35">
      <c r="B52" s="61"/>
    </row>
    <row r="53" spans="1:6" ht="15" x14ac:dyDescent="0.35">
      <c r="B53" s="61"/>
    </row>
    <row r="54" spans="1:6" ht="15.45" x14ac:dyDescent="0.4">
      <c r="B54" s="62"/>
    </row>
    <row r="55" spans="1:6" ht="15.45" x14ac:dyDescent="0.4">
      <c r="B55" s="62"/>
    </row>
  </sheetData>
  <sheetProtection algorithmName="SHA-512" hashValue="QCEUR+Pv4rwHp4qY4xodLLjwQTNXR3cy1tX/5Cndk5rDoxAXQKabrFUq8sSx96+sMFM/2a4tI936nsTBeSrj4w==" saltValue="sm5Pid5gQtBc8bpLDWezFg==" spinCount="100000" sheet="1" objects="1" scenarios="1" insertRows="0" selectLockedCells="1"/>
  <mergeCells count="29">
    <mergeCell ref="A47:F47"/>
    <mergeCell ref="A48:F48"/>
    <mergeCell ref="A49:F49"/>
    <mergeCell ref="A50:F50"/>
    <mergeCell ref="A39:F39"/>
    <mergeCell ref="A40:F40"/>
    <mergeCell ref="A41:F41"/>
    <mergeCell ref="A42:F42"/>
    <mergeCell ref="A43:F43"/>
    <mergeCell ref="A45:F45"/>
    <mergeCell ref="A46:F46"/>
    <mergeCell ref="A44:F44"/>
    <mergeCell ref="A1:F1"/>
    <mergeCell ref="A2:F2"/>
    <mergeCell ref="A3:F3"/>
    <mergeCell ref="A4:F4"/>
    <mergeCell ref="A5:F5"/>
    <mergeCell ref="H3:O3"/>
    <mergeCell ref="H4:O4"/>
    <mergeCell ref="H5:O5"/>
    <mergeCell ref="H6:O6"/>
    <mergeCell ref="A37:E37"/>
    <mergeCell ref="B17:B22"/>
    <mergeCell ref="B23:B24"/>
    <mergeCell ref="B25:B27"/>
    <mergeCell ref="B28:B30"/>
    <mergeCell ref="B31:B32"/>
    <mergeCell ref="B33:B36"/>
    <mergeCell ref="B16:C16"/>
  </mergeCells>
  <pageMargins left="0.7" right="0.7" top="0.75" bottom="0.75" header="0.3" footer="0.3"/>
  <pageSetup paperSize="9" orientation="portrait" horizontalDpi="4294967295" verticalDpi="4294967295" r:id="rId1"/>
  <drawing r:id="rId2"/>
  <legacyDrawing r:id="rId3"/>
  <oleObjects>
    <mc:AlternateContent xmlns:mc="http://schemas.openxmlformats.org/markup-compatibility/2006">
      <mc:Choice Requires="x14">
        <oleObject progId="Equation.DSMT4" shapeId="1029" r:id="rId4">
          <objectPr defaultSize="0" autoPict="0" r:id="rId5">
            <anchor moveWithCells="1" sizeWithCells="1">
              <from>
                <xdr:col>2</xdr:col>
                <xdr:colOff>1649186</xdr:colOff>
                <xdr:row>41</xdr:row>
                <xdr:rowOff>217714</xdr:rowOff>
              </from>
              <to>
                <xdr:col>2</xdr:col>
                <xdr:colOff>2694214</xdr:colOff>
                <xdr:row>41</xdr:row>
                <xdr:rowOff>745671</xdr:rowOff>
              </to>
            </anchor>
          </objectPr>
        </oleObject>
      </mc:Choice>
      <mc:Fallback>
        <oleObject progId="Equation.DSMT4" shapeId="1029" r:id="rId4"/>
      </mc:Fallback>
    </mc:AlternateContent>
  </oleObjects>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Лист1!$A$1:$A$3</xm:f>
          </x14:formula1>
          <xm:sqref>C12</xm:sqref>
        </x14:dataValidation>
        <x14:dataValidation type="list" allowBlank="1" showInputMessage="1" showErrorMessage="1">
          <x14:formula1>
            <xm:f>Лист1!$A$5:$A$8</xm:f>
          </x14:formula1>
          <xm:sqref>C8</xm:sqref>
        </x14:dataValidation>
        <x14:dataValidation type="list" allowBlank="1" showInputMessage="1" showErrorMessage="1">
          <x14:formula1>
            <xm:f>Лист1!$C$1:$C$6</xm:f>
          </x14:formula1>
          <xm:sqref>C13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workbookViewId="0">
      <selection activeCell="H1" sqref="H1"/>
    </sheetView>
  </sheetViews>
  <sheetFormatPr defaultColWidth="9.15234375" defaultRowHeight="14.6" x14ac:dyDescent="0.4"/>
  <cols>
    <col min="1" max="1" width="3.3046875" style="11" bestFit="1" customWidth="1"/>
    <col min="2" max="2" width="42.84375" style="1" bestFit="1" customWidth="1"/>
    <col min="3" max="3" width="57.15234375" style="1" customWidth="1"/>
    <col min="4" max="4" width="19.15234375" style="1" bestFit="1" customWidth="1"/>
    <col min="5" max="5" width="22.53515625" style="1" customWidth="1"/>
    <col min="6" max="6" width="15.15234375" style="10" bestFit="1" customWidth="1"/>
    <col min="7" max="7" width="14.3046875" style="10" bestFit="1" customWidth="1"/>
    <col min="8" max="16384" width="9.15234375" style="1"/>
  </cols>
  <sheetData>
    <row r="1" spans="1:7" ht="18.45" x14ac:dyDescent="0.4">
      <c r="A1" s="83" t="s">
        <v>96</v>
      </c>
      <c r="B1" s="83"/>
      <c r="C1" s="83"/>
      <c r="D1" s="83"/>
      <c r="E1" s="83"/>
      <c r="F1" s="83"/>
      <c r="G1" s="83"/>
    </row>
    <row r="2" spans="1:7" ht="23.15" x14ac:dyDescent="0.4">
      <c r="A2" s="85" t="s">
        <v>119</v>
      </c>
      <c r="B2" s="85"/>
      <c r="C2" s="85"/>
      <c r="D2" s="85"/>
      <c r="E2" s="85"/>
      <c r="F2" s="85"/>
      <c r="G2" s="85"/>
    </row>
    <row r="4" spans="1:7" ht="29.15" x14ac:dyDescent="0.4">
      <c r="A4" s="5" t="s">
        <v>25</v>
      </c>
      <c r="B4" s="12" t="s">
        <v>44</v>
      </c>
      <c r="C4" s="5" t="s">
        <v>45</v>
      </c>
      <c r="D4" s="5" t="s">
        <v>54</v>
      </c>
      <c r="E4" s="5" t="s">
        <v>46</v>
      </c>
      <c r="F4" s="5" t="s">
        <v>48</v>
      </c>
      <c r="G4" s="5" t="s">
        <v>47</v>
      </c>
    </row>
    <row r="5" spans="1:7" x14ac:dyDescent="0.4">
      <c r="A5" s="105" t="s">
        <v>49</v>
      </c>
      <c r="B5" s="105"/>
      <c r="C5" s="105"/>
      <c r="D5" s="105"/>
      <c r="E5" s="105"/>
      <c r="F5" s="105"/>
      <c r="G5" s="105"/>
    </row>
    <row r="6" spans="1:7" ht="29.15" x14ac:dyDescent="0.4">
      <c r="A6" s="3">
        <v>1</v>
      </c>
      <c r="B6" s="2"/>
      <c r="C6" s="17" t="s">
        <v>106</v>
      </c>
      <c r="D6" s="17"/>
      <c r="E6" s="2"/>
      <c r="F6" s="18">
        <v>1</v>
      </c>
      <c r="G6" s="19">
        <f>1/F6</f>
        <v>1</v>
      </c>
    </row>
    <row r="7" spans="1:7" ht="29.15" x14ac:dyDescent="0.4">
      <c r="A7" s="3">
        <f>A6+1</f>
        <v>2</v>
      </c>
      <c r="B7" s="2"/>
      <c r="C7" s="17" t="s">
        <v>106</v>
      </c>
      <c r="D7" s="17"/>
      <c r="E7" s="2"/>
      <c r="F7" s="18">
        <v>1</v>
      </c>
      <c r="G7" s="19">
        <f>1/F7</f>
        <v>1</v>
      </c>
    </row>
    <row r="8" spans="1:7" ht="29.15" x14ac:dyDescent="0.4">
      <c r="A8" s="3">
        <f>A7+1</f>
        <v>3</v>
      </c>
      <c r="B8" s="2"/>
      <c r="C8" s="17" t="s">
        <v>106</v>
      </c>
      <c r="D8" s="17"/>
      <c r="E8" s="2"/>
      <c r="F8" s="18">
        <v>1</v>
      </c>
      <c r="G8" s="19">
        <f>1/F8</f>
        <v>1</v>
      </c>
    </row>
    <row r="9" spans="1:7" x14ac:dyDescent="0.4">
      <c r="A9" s="3" t="s">
        <v>50</v>
      </c>
      <c r="B9" s="2"/>
      <c r="C9" s="2"/>
      <c r="D9" s="2"/>
      <c r="E9" s="2"/>
      <c r="F9" s="18">
        <v>1</v>
      </c>
      <c r="G9" s="19">
        <f>1/F9</f>
        <v>1</v>
      </c>
    </row>
    <row r="10" spans="1:7" x14ac:dyDescent="0.4">
      <c r="A10" s="106" t="s">
        <v>120</v>
      </c>
      <c r="B10" s="107"/>
      <c r="C10" s="107"/>
      <c r="D10" s="107"/>
      <c r="E10" s="107"/>
      <c r="F10" s="108"/>
      <c r="G10" s="20">
        <f>SUM(G6:G9)</f>
        <v>4</v>
      </c>
    </row>
    <row r="11" spans="1:7" x14ac:dyDescent="0.4">
      <c r="A11" s="99" t="s">
        <v>121</v>
      </c>
      <c r="B11" s="100"/>
      <c r="C11" s="100"/>
      <c r="D11" s="100"/>
      <c r="E11" s="100"/>
      <c r="F11" s="101"/>
      <c r="G11" s="31">
        <v>35</v>
      </c>
    </row>
    <row r="12" spans="1:7" x14ac:dyDescent="0.4">
      <c r="A12" s="102" t="s">
        <v>122</v>
      </c>
      <c r="B12" s="103"/>
      <c r="C12" s="103"/>
      <c r="D12" s="103"/>
      <c r="E12" s="103"/>
      <c r="F12" s="104"/>
      <c r="G12" s="21">
        <f>G10*G11</f>
        <v>140</v>
      </c>
    </row>
    <row r="13" spans="1:7" x14ac:dyDescent="0.4">
      <c r="A13" s="105" t="s">
        <v>51</v>
      </c>
      <c r="B13" s="105"/>
      <c r="C13" s="105"/>
      <c r="D13" s="105"/>
      <c r="E13" s="105"/>
      <c r="F13" s="105"/>
      <c r="G13" s="105"/>
    </row>
    <row r="14" spans="1:7" ht="29.15" x14ac:dyDescent="0.4">
      <c r="A14" s="3">
        <v>1</v>
      </c>
      <c r="B14" s="2"/>
      <c r="C14" s="17" t="s">
        <v>106</v>
      </c>
      <c r="D14" s="17"/>
      <c r="E14" s="2"/>
      <c r="F14" s="18">
        <v>1</v>
      </c>
      <c r="G14" s="19">
        <f>1/F14</f>
        <v>1</v>
      </c>
    </row>
    <row r="15" spans="1:7" ht="29.15" x14ac:dyDescent="0.4">
      <c r="A15" s="3">
        <f>A14+1</f>
        <v>2</v>
      </c>
      <c r="B15" s="2"/>
      <c r="C15" s="17" t="s">
        <v>106</v>
      </c>
      <c r="D15" s="17"/>
      <c r="E15" s="2"/>
      <c r="F15" s="18">
        <v>1</v>
      </c>
      <c r="G15" s="19">
        <f>1/F15</f>
        <v>1</v>
      </c>
    </row>
    <row r="16" spans="1:7" ht="29.15" x14ac:dyDescent="0.4">
      <c r="A16" s="3">
        <f>A15+1</f>
        <v>3</v>
      </c>
      <c r="B16" s="2"/>
      <c r="C16" s="17" t="s">
        <v>106</v>
      </c>
      <c r="D16" s="17"/>
      <c r="E16" s="2"/>
      <c r="F16" s="18">
        <v>1</v>
      </c>
      <c r="G16" s="19">
        <f>1/F16</f>
        <v>1</v>
      </c>
    </row>
    <row r="17" spans="1:7" x14ac:dyDescent="0.4">
      <c r="A17" s="3" t="s">
        <v>50</v>
      </c>
      <c r="B17" s="2"/>
      <c r="C17" s="2"/>
      <c r="D17" s="2"/>
      <c r="E17" s="2"/>
      <c r="F17" s="18">
        <v>1</v>
      </c>
      <c r="G17" s="19">
        <f>1/F17</f>
        <v>1</v>
      </c>
    </row>
    <row r="18" spans="1:7" x14ac:dyDescent="0.4">
      <c r="A18" s="106" t="s">
        <v>123</v>
      </c>
      <c r="B18" s="107"/>
      <c r="C18" s="107"/>
      <c r="D18" s="107"/>
      <c r="E18" s="107"/>
      <c r="F18" s="108"/>
      <c r="G18" s="20">
        <f>SUM(G14:G17)</f>
        <v>4</v>
      </c>
    </row>
    <row r="19" spans="1:7" x14ac:dyDescent="0.4">
      <c r="A19" s="99" t="s">
        <v>124</v>
      </c>
      <c r="B19" s="100"/>
      <c r="C19" s="100"/>
      <c r="D19" s="100"/>
      <c r="E19" s="100"/>
      <c r="F19" s="101"/>
      <c r="G19" s="31">
        <v>25</v>
      </c>
    </row>
    <row r="20" spans="1:7" x14ac:dyDescent="0.4">
      <c r="A20" s="102" t="s">
        <v>125</v>
      </c>
      <c r="B20" s="103"/>
      <c r="C20" s="103"/>
      <c r="D20" s="103"/>
      <c r="E20" s="103"/>
      <c r="F20" s="104"/>
      <c r="G20" s="21">
        <f>G18*G19</f>
        <v>100</v>
      </c>
    </row>
    <row r="21" spans="1:7" x14ac:dyDescent="0.4">
      <c r="A21" s="105" t="s">
        <v>52</v>
      </c>
      <c r="B21" s="105"/>
      <c r="C21" s="105"/>
      <c r="D21" s="105"/>
      <c r="E21" s="105"/>
      <c r="F21" s="105"/>
      <c r="G21" s="105"/>
    </row>
    <row r="22" spans="1:7" ht="29.15" x14ac:dyDescent="0.4">
      <c r="A22" s="3">
        <v>1</v>
      </c>
      <c r="B22" s="2"/>
      <c r="C22" s="17" t="s">
        <v>106</v>
      </c>
      <c r="D22" s="17"/>
      <c r="E22" s="2"/>
      <c r="F22" s="18">
        <v>1</v>
      </c>
      <c r="G22" s="19">
        <f>1/F22</f>
        <v>1</v>
      </c>
    </row>
    <row r="23" spans="1:7" ht="29.15" x14ac:dyDescent="0.4">
      <c r="A23" s="3">
        <f>A22+1</f>
        <v>2</v>
      </c>
      <c r="B23" s="2"/>
      <c r="C23" s="17" t="s">
        <v>106</v>
      </c>
      <c r="D23" s="17"/>
      <c r="E23" s="2"/>
      <c r="F23" s="18">
        <v>1</v>
      </c>
      <c r="G23" s="19">
        <f>1/F23</f>
        <v>1</v>
      </c>
    </row>
    <row r="24" spans="1:7" ht="29.15" x14ac:dyDescent="0.4">
      <c r="A24" s="3">
        <f>A23+1</f>
        <v>3</v>
      </c>
      <c r="B24" s="2"/>
      <c r="C24" s="17" t="s">
        <v>106</v>
      </c>
      <c r="D24" s="17"/>
      <c r="E24" s="2"/>
      <c r="F24" s="18">
        <v>1</v>
      </c>
      <c r="G24" s="19">
        <f>1/F24</f>
        <v>1</v>
      </c>
    </row>
    <row r="25" spans="1:7" x14ac:dyDescent="0.4">
      <c r="A25" s="3" t="s">
        <v>50</v>
      </c>
      <c r="B25" s="2"/>
      <c r="C25" s="2"/>
      <c r="D25" s="2"/>
      <c r="E25" s="2"/>
      <c r="F25" s="18">
        <v>1</v>
      </c>
      <c r="G25" s="19">
        <f>1/F25</f>
        <v>1</v>
      </c>
    </row>
    <row r="26" spans="1:7" x14ac:dyDescent="0.4">
      <c r="A26" s="106" t="s">
        <v>142</v>
      </c>
      <c r="B26" s="107"/>
      <c r="C26" s="107"/>
      <c r="D26" s="107"/>
      <c r="E26" s="107"/>
      <c r="F26" s="108"/>
      <c r="G26" s="20">
        <f>SUM(G22:G25)</f>
        <v>4</v>
      </c>
    </row>
    <row r="27" spans="1:7" x14ac:dyDescent="0.4">
      <c r="A27" s="99" t="s">
        <v>143</v>
      </c>
      <c r="B27" s="100"/>
      <c r="C27" s="100"/>
      <c r="D27" s="100"/>
      <c r="E27" s="100"/>
      <c r="F27" s="101"/>
      <c r="G27" s="31">
        <v>15</v>
      </c>
    </row>
    <row r="28" spans="1:7" x14ac:dyDescent="0.4">
      <c r="A28" s="102" t="s">
        <v>144</v>
      </c>
      <c r="B28" s="103"/>
      <c r="C28" s="103"/>
      <c r="D28" s="103"/>
      <c r="E28" s="103"/>
      <c r="F28" s="104"/>
      <c r="G28" s="21">
        <f>G26*G27</f>
        <v>60</v>
      </c>
    </row>
    <row r="29" spans="1:7" x14ac:dyDescent="0.4">
      <c r="A29" s="105" t="s">
        <v>53</v>
      </c>
      <c r="B29" s="105"/>
      <c r="C29" s="105"/>
      <c r="D29" s="105"/>
      <c r="E29" s="105"/>
      <c r="F29" s="105"/>
      <c r="G29" s="105"/>
    </row>
    <row r="30" spans="1:7" ht="29.15" x14ac:dyDescent="0.4">
      <c r="A30" s="3">
        <v>1</v>
      </c>
      <c r="B30" s="2"/>
      <c r="C30" s="17" t="s">
        <v>106</v>
      </c>
      <c r="D30" s="17"/>
      <c r="E30" s="2"/>
      <c r="F30" s="18">
        <v>1</v>
      </c>
      <c r="G30" s="19">
        <f>1/F30</f>
        <v>1</v>
      </c>
    </row>
    <row r="31" spans="1:7" ht="29.15" x14ac:dyDescent="0.4">
      <c r="A31" s="3">
        <f>A30+1</f>
        <v>2</v>
      </c>
      <c r="B31" s="2"/>
      <c r="C31" s="17" t="s">
        <v>106</v>
      </c>
      <c r="D31" s="17"/>
      <c r="E31" s="2"/>
      <c r="F31" s="18">
        <v>1</v>
      </c>
      <c r="G31" s="19">
        <f>1/F31</f>
        <v>1</v>
      </c>
    </row>
    <row r="32" spans="1:7" ht="29.15" x14ac:dyDescent="0.4">
      <c r="A32" s="3">
        <f>A31+1</f>
        <v>3</v>
      </c>
      <c r="B32" s="2"/>
      <c r="C32" s="17" t="s">
        <v>106</v>
      </c>
      <c r="D32" s="17"/>
      <c r="E32" s="2"/>
      <c r="F32" s="18">
        <v>1</v>
      </c>
      <c r="G32" s="19">
        <f>1/F32</f>
        <v>1</v>
      </c>
    </row>
    <row r="33" spans="1:7" x14ac:dyDescent="0.4">
      <c r="A33" s="3" t="s">
        <v>50</v>
      </c>
      <c r="B33" s="2"/>
      <c r="C33" s="2"/>
      <c r="D33" s="2"/>
      <c r="E33" s="2"/>
      <c r="F33" s="18">
        <v>1</v>
      </c>
      <c r="G33" s="19">
        <f>1/F33</f>
        <v>1</v>
      </c>
    </row>
    <row r="34" spans="1:7" x14ac:dyDescent="0.4">
      <c r="A34" s="106" t="s">
        <v>126</v>
      </c>
      <c r="B34" s="107"/>
      <c r="C34" s="107"/>
      <c r="D34" s="107"/>
      <c r="E34" s="107"/>
      <c r="F34" s="108"/>
      <c r="G34" s="20">
        <f>SUM(G30:G33)</f>
        <v>4</v>
      </c>
    </row>
    <row r="35" spans="1:7" x14ac:dyDescent="0.4">
      <c r="A35" s="99" t="s">
        <v>127</v>
      </c>
      <c r="B35" s="100"/>
      <c r="C35" s="100"/>
      <c r="D35" s="100"/>
      <c r="E35" s="100"/>
      <c r="F35" s="101"/>
      <c r="G35" s="31">
        <v>10</v>
      </c>
    </row>
    <row r="36" spans="1:7" x14ac:dyDescent="0.4">
      <c r="A36" s="102" t="s">
        <v>128</v>
      </c>
      <c r="B36" s="103"/>
      <c r="C36" s="103"/>
      <c r="D36" s="103"/>
      <c r="E36" s="103"/>
      <c r="F36" s="104"/>
      <c r="G36" s="21">
        <f>G34*G35</f>
        <v>40</v>
      </c>
    </row>
    <row r="37" spans="1:7" x14ac:dyDescent="0.4">
      <c r="A37" s="105" t="s">
        <v>103</v>
      </c>
      <c r="B37" s="105"/>
      <c r="C37" s="105"/>
      <c r="D37" s="105"/>
      <c r="E37" s="105"/>
      <c r="F37" s="105"/>
      <c r="G37" s="105"/>
    </row>
    <row r="38" spans="1:7" ht="29.15" x14ac:dyDescent="0.4">
      <c r="A38" s="3">
        <v>1</v>
      </c>
      <c r="B38" s="2"/>
      <c r="C38" s="17" t="s">
        <v>107</v>
      </c>
      <c r="D38" s="17"/>
      <c r="E38" s="2"/>
      <c r="F38" s="18">
        <v>1</v>
      </c>
      <c r="G38" s="19">
        <f>1/F38</f>
        <v>1</v>
      </c>
    </row>
    <row r="39" spans="1:7" ht="29.15" x14ac:dyDescent="0.4">
      <c r="A39" s="3">
        <f>A38+1</f>
        <v>2</v>
      </c>
      <c r="B39" s="2"/>
      <c r="C39" s="17" t="s">
        <v>107</v>
      </c>
      <c r="D39" s="17"/>
      <c r="E39" s="2"/>
      <c r="F39" s="18">
        <v>1</v>
      </c>
      <c r="G39" s="19">
        <f>1/F39</f>
        <v>1</v>
      </c>
    </row>
    <row r="40" spans="1:7" ht="29.15" x14ac:dyDescent="0.4">
      <c r="A40" s="3">
        <f>A39+1</f>
        <v>3</v>
      </c>
      <c r="B40" s="2"/>
      <c r="C40" s="17" t="s">
        <v>107</v>
      </c>
      <c r="D40" s="17"/>
      <c r="E40" s="2"/>
      <c r="F40" s="18">
        <v>1</v>
      </c>
      <c r="G40" s="19">
        <f>1/F40</f>
        <v>1</v>
      </c>
    </row>
    <row r="41" spans="1:7" ht="29.15" x14ac:dyDescent="0.4">
      <c r="A41" s="3" t="s">
        <v>50</v>
      </c>
      <c r="B41" s="2"/>
      <c r="C41" s="17" t="s">
        <v>107</v>
      </c>
      <c r="D41" s="2"/>
      <c r="E41" s="2"/>
      <c r="F41" s="18">
        <v>1</v>
      </c>
      <c r="G41" s="19">
        <f>1/F41</f>
        <v>1</v>
      </c>
    </row>
    <row r="42" spans="1:7" x14ac:dyDescent="0.4">
      <c r="A42" s="106" t="s">
        <v>129</v>
      </c>
      <c r="B42" s="107"/>
      <c r="C42" s="107"/>
      <c r="D42" s="107"/>
      <c r="E42" s="107"/>
      <c r="F42" s="108"/>
      <c r="G42" s="20">
        <f>SUM(G38:G41)</f>
        <v>4</v>
      </c>
    </row>
    <row r="43" spans="1:7" x14ac:dyDescent="0.4">
      <c r="A43" s="99" t="s">
        <v>130</v>
      </c>
      <c r="B43" s="100"/>
      <c r="C43" s="100"/>
      <c r="D43" s="100"/>
      <c r="E43" s="100"/>
      <c r="F43" s="101"/>
      <c r="G43" s="31">
        <v>7</v>
      </c>
    </row>
    <row r="44" spans="1:7" x14ac:dyDescent="0.4">
      <c r="A44" s="102" t="s">
        <v>131</v>
      </c>
      <c r="B44" s="103"/>
      <c r="C44" s="103"/>
      <c r="D44" s="103"/>
      <c r="E44" s="103"/>
      <c r="F44" s="104"/>
      <c r="G44" s="21">
        <f>G42*G43</f>
        <v>28</v>
      </c>
    </row>
    <row r="45" spans="1:7" x14ac:dyDescent="0.4">
      <c r="A45" s="105" t="s">
        <v>100</v>
      </c>
      <c r="B45" s="105"/>
      <c r="C45" s="105"/>
      <c r="D45" s="105"/>
      <c r="E45" s="105"/>
      <c r="F45" s="105"/>
      <c r="G45" s="105"/>
    </row>
    <row r="46" spans="1:7" x14ac:dyDescent="0.4">
      <c r="A46" s="3">
        <v>1</v>
      </c>
      <c r="B46" s="2"/>
      <c r="C46" s="17"/>
      <c r="D46" s="17"/>
      <c r="E46" s="2"/>
      <c r="F46" s="18">
        <v>1</v>
      </c>
      <c r="G46" s="19">
        <f>1/F46</f>
        <v>1</v>
      </c>
    </row>
    <row r="47" spans="1:7" x14ac:dyDescent="0.4">
      <c r="A47" s="3">
        <f>A46+1</f>
        <v>2</v>
      </c>
      <c r="B47" s="2"/>
      <c r="C47" s="17"/>
      <c r="D47" s="17"/>
      <c r="E47" s="2"/>
      <c r="F47" s="18">
        <v>1</v>
      </c>
      <c r="G47" s="19">
        <f>1/F47</f>
        <v>1</v>
      </c>
    </row>
    <row r="48" spans="1:7" x14ac:dyDescent="0.4">
      <c r="A48" s="3">
        <f>A47+1</f>
        <v>3</v>
      </c>
      <c r="B48" s="2"/>
      <c r="C48" s="17"/>
      <c r="D48" s="17"/>
      <c r="E48" s="2"/>
      <c r="F48" s="18">
        <v>1</v>
      </c>
      <c r="G48" s="19">
        <f>1/F48</f>
        <v>1</v>
      </c>
    </row>
    <row r="49" spans="1:7" x14ac:dyDescent="0.4">
      <c r="A49" s="3" t="s">
        <v>50</v>
      </c>
      <c r="B49" s="2"/>
      <c r="C49" s="2"/>
      <c r="D49" s="2"/>
      <c r="E49" s="2"/>
      <c r="F49" s="18">
        <v>1</v>
      </c>
      <c r="G49" s="19">
        <f>1/F49</f>
        <v>1</v>
      </c>
    </row>
    <row r="50" spans="1:7" x14ac:dyDescent="0.4">
      <c r="A50" s="106" t="s">
        <v>132</v>
      </c>
      <c r="B50" s="107"/>
      <c r="C50" s="107"/>
      <c r="D50" s="107"/>
      <c r="E50" s="107"/>
      <c r="F50" s="108"/>
      <c r="G50" s="20">
        <f>SUM(G46:G49)</f>
        <v>4</v>
      </c>
    </row>
    <row r="51" spans="1:7" x14ac:dyDescent="0.4">
      <c r="A51" s="99" t="s">
        <v>133</v>
      </c>
      <c r="B51" s="100"/>
      <c r="C51" s="100"/>
      <c r="D51" s="100"/>
      <c r="E51" s="100"/>
      <c r="F51" s="101"/>
      <c r="G51" s="31">
        <v>20</v>
      </c>
    </row>
    <row r="52" spans="1:7" x14ac:dyDescent="0.4">
      <c r="A52" s="102" t="s">
        <v>134</v>
      </c>
      <c r="B52" s="103"/>
      <c r="C52" s="103"/>
      <c r="D52" s="103"/>
      <c r="E52" s="103"/>
      <c r="F52" s="104"/>
      <c r="G52" s="21">
        <f>G50*G51</f>
        <v>80</v>
      </c>
    </row>
    <row r="53" spans="1:7" x14ac:dyDescent="0.4">
      <c r="A53" s="105" t="s">
        <v>99</v>
      </c>
      <c r="B53" s="105"/>
      <c r="C53" s="105"/>
      <c r="D53" s="105"/>
      <c r="E53" s="105"/>
      <c r="F53" s="105"/>
      <c r="G53" s="105"/>
    </row>
    <row r="54" spans="1:7" x14ac:dyDescent="0.4">
      <c r="A54" s="3">
        <v>1</v>
      </c>
      <c r="B54" s="2"/>
      <c r="C54" s="17"/>
      <c r="D54" s="17"/>
      <c r="E54" s="2"/>
      <c r="F54" s="18">
        <v>1</v>
      </c>
      <c r="G54" s="19">
        <f>1/F54</f>
        <v>1</v>
      </c>
    </row>
    <row r="55" spans="1:7" x14ac:dyDescent="0.4">
      <c r="A55" s="3">
        <f>A54+1</f>
        <v>2</v>
      </c>
      <c r="B55" s="2"/>
      <c r="C55" s="17"/>
      <c r="D55" s="17"/>
      <c r="E55" s="2"/>
      <c r="F55" s="18">
        <v>1</v>
      </c>
      <c r="G55" s="19">
        <f>1/F55</f>
        <v>1</v>
      </c>
    </row>
    <row r="56" spans="1:7" x14ac:dyDescent="0.4">
      <c r="A56" s="3">
        <f>A55+1</f>
        <v>3</v>
      </c>
      <c r="B56" s="2"/>
      <c r="C56" s="17"/>
      <c r="D56" s="17"/>
      <c r="E56" s="2"/>
      <c r="F56" s="18">
        <v>1</v>
      </c>
      <c r="G56" s="19">
        <f>1/F56</f>
        <v>1</v>
      </c>
    </row>
    <row r="57" spans="1:7" x14ac:dyDescent="0.4">
      <c r="A57" s="3" t="s">
        <v>50</v>
      </c>
      <c r="B57" s="2"/>
      <c r="C57" s="2"/>
      <c r="D57" s="2"/>
      <c r="E57" s="2"/>
      <c r="F57" s="18">
        <v>1</v>
      </c>
      <c r="G57" s="19">
        <f>1/F57</f>
        <v>1</v>
      </c>
    </row>
    <row r="58" spans="1:7" x14ac:dyDescent="0.4">
      <c r="A58" s="106" t="s">
        <v>138</v>
      </c>
      <c r="B58" s="107"/>
      <c r="C58" s="107"/>
      <c r="D58" s="107"/>
      <c r="E58" s="107"/>
      <c r="F58" s="108"/>
      <c r="G58" s="20">
        <f>SUM(G54:G57)</f>
        <v>4</v>
      </c>
    </row>
    <row r="59" spans="1:7" x14ac:dyDescent="0.4">
      <c r="A59" s="99" t="s">
        <v>139</v>
      </c>
      <c r="B59" s="100"/>
      <c r="C59" s="100"/>
      <c r="D59" s="100"/>
      <c r="E59" s="100"/>
      <c r="F59" s="101"/>
      <c r="G59" s="31">
        <v>30</v>
      </c>
    </row>
    <row r="60" spans="1:7" x14ac:dyDescent="0.4">
      <c r="A60" s="102" t="s">
        <v>140</v>
      </c>
      <c r="B60" s="103"/>
      <c r="C60" s="103"/>
      <c r="D60" s="103"/>
      <c r="E60" s="103"/>
      <c r="F60" s="104"/>
      <c r="G60" s="21">
        <f>G58*G59</f>
        <v>120</v>
      </c>
    </row>
    <row r="61" spans="1:7" ht="30" customHeight="1" x14ac:dyDescent="0.4">
      <c r="A61" s="109" t="s">
        <v>101</v>
      </c>
      <c r="B61" s="105"/>
      <c r="C61" s="105"/>
      <c r="D61" s="105"/>
      <c r="E61" s="105"/>
      <c r="F61" s="105"/>
      <c r="G61" s="105"/>
    </row>
    <row r="62" spans="1:7" x14ac:dyDescent="0.4">
      <c r="A62" s="3">
        <v>1</v>
      </c>
      <c r="B62" s="2"/>
      <c r="C62" s="17"/>
      <c r="D62" s="17"/>
      <c r="E62" s="2"/>
      <c r="F62" s="18">
        <v>1</v>
      </c>
      <c r="G62" s="19">
        <f>1/F62</f>
        <v>1</v>
      </c>
    </row>
    <row r="63" spans="1:7" x14ac:dyDescent="0.4">
      <c r="A63" s="3">
        <f>A62+1</f>
        <v>2</v>
      </c>
      <c r="B63" s="2"/>
      <c r="C63" s="17"/>
      <c r="D63" s="17"/>
      <c r="E63" s="2"/>
      <c r="F63" s="18">
        <v>1</v>
      </c>
      <c r="G63" s="19">
        <f>1/F63</f>
        <v>1</v>
      </c>
    </row>
    <row r="64" spans="1:7" x14ac:dyDescent="0.4">
      <c r="A64" s="3">
        <f>A63+1</f>
        <v>3</v>
      </c>
      <c r="B64" s="2"/>
      <c r="C64" s="17"/>
      <c r="D64" s="17"/>
      <c r="E64" s="2"/>
      <c r="F64" s="18">
        <v>1</v>
      </c>
      <c r="G64" s="19">
        <f>1/F64</f>
        <v>1</v>
      </c>
    </row>
    <row r="65" spans="1:7" x14ac:dyDescent="0.4">
      <c r="A65" s="3" t="s">
        <v>50</v>
      </c>
      <c r="B65" s="2"/>
      <c r="C65" s="2"/>
      <c r="D65" s="2"/>
      <c r="E65" s="2"/>
      <c r="F65" s="18">
        <v>1</v>
      </c>
      <c r="G65" s="19">
        <f>1/F65</f>
        <v>1</v>
      </c>
    </row>
    <row r="66" spans="1:7" x14ac:dyDescent="0.4">
      <c r="A66" s="106" t="s">
        <v>135</v>
      </c>
      <c r="B66" s="107"/>
      <c r="C66" s="107"/>
      <c r="D66" s="107"/>
      <c r="E66" s="107"/>
      <c r="F66" s="108"/>
      <c r="G66" s="20">
        <f>SUM(G62:G65)</f>
        <v>4</v>
      </c>
    </row>
    <row r="67" spans="1:7" x14ac:dyDescent="0.4">
      <c r="A67" s="99" t="s">
        <v>136</v>
      </c>
      <c r="B67" s="100"/>
      <c r="C67" s="100"/>
      <c r="D67" s="100"/>
      <c r="E67" s="100"/>
      <c r="F67" s="101"/>
      <c r="G67" s="31">
        <v>15</v>
      </c>
    </row>
    <row r="68" spans="1:7" x14ac:dyDescent="0.4">
      <c r="A68" s="102" t="s">
        <v>137</v>
      </c>
      <c r="B68" s="103"/>
      <c r="C68" s="103"/>
      <c r="D68" s="103"/>
      <c r="E68" s="103"/>
      <c r="F68" s="104"/>
      <c r="G68" s="21">
        <f>G66*G67</f>
        <v>60</v>
      </c>
    </row>
    <row r="70" spans="1:7" x14ac:dyDescent="0.4">
      <c r="A70" s="110" t="s">
        <v>141</v>
      </c>
      <c r="B70" s="110"/>
      <c r="C70" s="110"/>
      <c r="D70" s="110"/>
      <c r="E70" s="110"/>
      <c r="F70" s="110"/>
      <c r="G70" s="110"/>
    </row>
    <row r="71" spans="1:7" ht="30" customHeight="1" x14ac:dyDescent="0.4">
      <c r="A71" s="98" t="s">
        <v>97</v>
      </c>
      <c r="B71" s="98"/>
      <c r="C71" s="98"/>
      <c r="D71" s="98"/>
      <c r="E71" s="98"/>
      <c r="F71" s="98"/>
      <c r="G71" s="98"/>
    </row>
    <row r="72" spans="1:7" ht="30" customHeight="1" x14ac:dyDescent="0.4">
      <c r="A72" s="98" t="s">
        <v>98</v>
      </c>
      <c r="B72" s="98"/>
      <c r="C72" s="98"/>
      <c r="D72" s="98"/>
      <c r="E72" s="98"/>
      <c r="F72" s="98"/>
      <c r="G72" s="98"/>
    </row>
  </sheetData>
  <mergeCells count="37">
    <mergeCell ref="A19:F19"/>
    <mergeCell ref="A20:F20"/>
    <mergeCell ref="A21:G21"/>
    <mergeCell ref="A18:F18"/>
    <mergeCell ref="A1:G1"/>
    <mergeCell ref="A2:G2"/>
    <mergeCell ref="A5:G5"/>
    <mergeCell ref="A10:F10"/>
    <mergeCell ref="A13:G13"/>
    <mergeCell ref="A11:F11"/>
    <mergeCell ref="A12:F12"/>
    <mergeCell ref="A26:F26"/>
    <mergeCell ref="A29:G29"/>
    <mergeCell ref="A34:F34"/>
    <mergeCell ref="A45:G45"/>
    <mergeCell ref="A50:F50"/>
    <mergeCell ref="A27:F27"/>
    <mergeCell ref="A28:F28"/>
    <mergeCell ref="A35:F35"/>
    <mergeCell ref="A36:F36"/>
    <mergeCell ref="A37:G37"/>
    <mergeCell ref="A42:F42"/>
    <mergeCell ref="A43:F43"/>
    <mergeCell ref="A44:F44"/>
    <mergeCell ref="A71:G71"/>
    <mergeCell ref="A72:G72"/>
    <mergeCell ref="A51:F51"/>
    <mergeCell ref="A52:F52"/>
    <mergeCell ref="A59:F59"/>
    <mergeCell ref="A60:F60"/>
    <mergeCell ref="A67:F67"/>
    <mergeCell ref="A68:F68"/>
    <mergeCell ref="A53:G53"/>
    <mergeCell ref="A58:F58"/>
    <mergeCell ref="A61:G61"/>
    <mergeCell ref="A66:F66"/>
    <mergeCell ref="A70:G70"/>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activeCell="E52" sqref="E52"/>
    </sheetView>
  </sheetViews>
  <sheetFormatPr defaultRowHeight="14.6" x14ac:dyDescent="0.4"/>
  <cols>
    <col min="1" max="1" width="3.3046875" bestFit="1" customWidth="1"/>
    <col min="2" max="3" width="57.15234375" customWidth="1"/>
    <col min="4" max="4" width="20.53515625" style="13" bestFit="1" customWidth="1"/>
    <col min="5" max="5" width="15.69140625" style="13" bestFit="1" customWidth="1"/>
  </cols>
  <sheetData>
    <row r="1" spans="1:6" ht="18.45" x14ac:dyDescent="0.4">
      <c r="A1" s="83" t="s">
        <v>91</v>
      </c>
      <c r="B1" s="83"/>
      <c r="C1" s="83"/>
      <c r="D1" s="83"/>
      <c r="E1" s="83"/>
      <c r="F1" s="22"/>
    </row>
    <row r="2" spans="1:6" ht="23.15" x14ac:dyDescent="0.4">
      <c r="A2" s="85" t="s">
        <v>119</v>
      </c>
      <c r="B2" s="85"/>
      <c r="C2" s="85"/>
      <c r="D2" s="85"/>
      <c r="E2" s="85"/>
      <c r="F2" s="23"/>
    </row>
    <row r="4" spans="1:6" ht="29.15" x14ac:dyDescent="0.4">
      <c r="A4" s="5" t="s">
        <v>25</v>
      </c>
      <c r="B4" s="5" t="s">
        <v>55</v>
      </c>
      <c r="C4" s="12" t="s">
        <v>56</v>
      </c>
      <c r="D4" s="12" t="s">
        <v>57</v>
      </c>
      <c r="E4" s="5" t="s">
        <v>58</v>
      </c>
    </row>
    <row r="5" spans="1:6" x14ac:dyDescent="0.4">
      <c r="A5" s="119" t="s">
        <v>92</v>
      </c>
      <c r="B5" s="117"/>
      <c r="C5" s="117"/>
      <c r="D5" s="117"/>
      <c r="E5" s="118"/>
    </row>
    <row r="6" spans="1:6" x14ac:dyDescent="0.4">
      <c r="A6" s="3">
        <v>1</v>
      </c>
      <c r="B6" s="14"/>
      <c r="C6" s="14"/>
      <c r="D6" s="15" t="s">
        <v>59</v>
      </c>
      <c r="E6" s="15"/>
    </row>
    <row r="7" spans="1:6" x14ac:dyDescent="0.4">
      <c r="A7" s="3">
        <f>A6+1</f>
        <v>2</v>
      </c>
      <c r="B7" s="14"/>
      <c r="C7" s="14"/>
      <c r="D7" s="15" t="s">
        <v>59</v>
      </c>
      <c r="E7" s="15"/>
    </row>
    <row r="8" spans="1:6" x14ac:dyDescent="0.4">
      <c r="A8" s="3">
        <f>A7+1</f>
        <v>3</v>
      </c>
      <c r="B8" s="14"/>
      <c r="C8" s="14"/>
      <c r="D8" s="15" t="s">
        <v>59</v>
      </c>
      <c r="E8" s="15"/>
    </row>
    <row r="9" spans="1:6" x14ac:dyDescent="0.4">
      <c r="A9" s="3" t="s">
        <v>50</v>
      </c>
      <c r="B9" s="14"/>
      <c r="C9" s="14"/>
      <c r="D9" s="15" t="s">
        <v>59</v>
      </c>
      <c r="E9" s="15"/>
    </row>
    <row r="10" spans="1:6" x14ac:dyDescent="0.4">
      <c r="A10" s="112" t="s">
        <v>145</v>
      </c>
      <c r="B10" s="112"/>
      <c r="C10" s="112"/>
      <c r="D10" s="112"/>
      <c r="E10" s="16"/>
    </row>
    <row r="11" spans="1:6" x14ac:dyDescent="0.4">
      <c r="A11" s="113" t="s">
        <v>146</v>
      </c>
      <c r="B11" s="113"/>
      <c r="C11" s="113"/>
      <c r="D11" s="113"/>
      <c r="E11" s="57">
        <v>20</v>
      </c>
    </row>
    <row r="12" spans="1:6" x14ac:dyDescent="0.4">
      <c r="A12" s="111" t="s">
        <v>147</v>
      </c>
      <c r="B12" s="111"/>
      <c r="C12" s="111"/>
      <c r="D12" s="111"/>
      <c r="E12" s="27">
        <f>E10*E11</f>
        <v>0</v>
      </c>
    </row>
    <row r="13" spans="1:6" ht="30" customHeight="1" x14ac:dyDescent="0.4">
      <c r="A13" s="116" t="s">
        <v>184</v>
      </c>
      <c r="B13" s="117"/>
      <c r="C13" s="117"/>
      <c r="D13" s="117"/>
      <c r="E13" s="118"/>
    </row>
    <row r="14" spans="1:6" x14ac:dyDescent="0.4">
      <c r="A14" s="3">
        <v>1</v>
      </c>
      <c r="B14" s="14"/>
      <c r="C14" s="14"/>
      <c r="D14" s="15" t="s">
        <v>59</v>
      </c>
      <c r="E14" s="15"/>
    </row>
    <row r="15" spans="1:6" x14ac:dyDescent="0.4">
      <c r="A15" s="3">
        <f>A14+1</f>
        <v>2</v>
      </c>
      <c r="B15" s="14"/>
      <c r="C15" s="14"/>
      <c r="D15" s="15" t="s">
        <v>59</v>
      </c>
      <c r="E15" s="15"/>
    </row>
    <row r="16" spans="1:6" x14ac:dyDescent="0.4">
      <c r="A16" s="3">
        <f>A15+1</f>
        <v>3</v>
      </c>
      <c r="B16" s="14"/>
      <c r="C16" s="14"/>
      <c r="D16" s="15" t="s">
        <v>59</v>
      </c>
      <c r="E16" s="15"/>
    </row>
    <row r="17" spans="1:5" x14ac:dyDescent="0.4">
      <c r="A17" s="3" t="s">
        <v>50</v>
      </c>
      <c r="B17" s="14"/>
      <c r="C17" s="14"/>
      <c r="D17" s="15" t="s">
        <v>59</v>
      </c>
      <c r="E17" s="15"/>
    </row>
    <row r="18" spans="1:5" x14ac:dyDescent="0.4">
      <c r="A18" s="112" t="s">
        <v>148</v>
      </c>
      <c r="B18" s="112"/>
      <c r="C18" s="112"/>
      <c r="D18" s="112"/>
      <c r="E18" s="16"/>
    </row>
    <row r="19" spans="1:5" x14ac:dyDescent="0.4">
      <c r="A19" s="113" t="s">
        <v>149</v>
      </c>
      <c r="B19" s="113"/>
      <c r="C19" s="113"/>
      <c r="D19" s="113"/>
      <c r="E19" s="57">
        <v>15</v>
      </c>
    </row>
    <row r="20" spans="1:5" x14ac:dyDescent="0.4">
      <c r="A20" s="111" t="s">
        <v>150</v>
      </c>
      <c r="B20" s="111"/>
      <c r="C20" s="111"/>
      <c r="D20" s="111"/>
      <c r="E20" s="27">
        <f>E18*E19</f>
        <v>0</v>
      </c>
    </row>
    <row r="21" spans="1:5" x14ac:dyDescent="0.4">
      <c r="A21" s="116" t="s">
        <v>93</v>
      </c>
      <c r="B21" s="117"/>
      <c r="C21" s="117"/>
      <c r="D21" s="117"/>
      <c r="E21" s="118"/>
    </row>
    <row r="22" spans="1:5" x14ac:dyDescent="0.4">
      <c r="A22" s="3">
        <v>1</v>
      </c>
      <c r="B22" s="14"/>
      <c r="C22" s="14"/>
      <c r="D22" s="15" t="s">
        <v>59</v>
      </c>
      <c r="E22" s="15"/>
    </row>
    <row r="23" spans="1:5" x14ac:dyDescent="0.4">
      <c r="A23" s="3">
        <f>A22+1</f>
        <v>2</v>
      </c>
      <c r="B23" s="14"/>
      <c r="C23" s="14"/>
      <c r="D23" s="15" t="s">
        <v>59</v>
      </c>
      <c r="E23" s="15"/>
    </row>
    <row r="24" spans="1:5" x14ac:dyDescent="0.4">
      <c r="A24" s="3">
        <f>A23+1</f>
        <v>3</v>
      </c>
      <c r="B24" s="14"/>
      <c r="C24" s="14"/>
      <c r="D24" s="15" t="s">
        <v>59</v>
      </c>
      <c r="E24" s="15"/>
    </row>
    <row r="25" spans="1:5" x14ac:dyDescent="0.4">
      <c r="A25" s="3" t="s">
        <v>50</v>
      </c>
      <c r="B25" s="14"/>
      <c r="C25" s="14"/>
      <c r="D25" s="15" t="s">
        <v>59</v>
      </c>
      <c r="E25" s="15"/>
    </row>
    <row r="26" spans="1:5" x14ac:dyDescent="0.4">
      <c r="A26" s="112" t="s">
        <v>151</v>
      </c>
      <c r="B26" s="112"/>
      <c r="C26" s="112"/>
      <c r="D26" s="112"/>
      <c r="E26" s="16"/>
    </row>
    <row r="27" spans="1:5" x14ac:dyDescent="0.4">
      <c r="A27" s="113" t="s">
        <v>152</v>
      </c>
      <c r="B27" s="113"/>
      <c r="C27" s="113"/>
      <c r="D27" s="113"/>
      <c r="E27" s="57">
        <v>10</v>
      </c>
    </row>
    <row r="28" spans="1:5" x14ac:dyDescent="0.4">
      <c r="A28" s="111" t="s">
        <v>153</v>
      </c>
      <c r="B28" s="111"/>
      <c r="C28" s="111"/>
      <c r="D28" s="111"/>
      <c r="E28" s="27">
        <f>E26*E27</f>
        <v>0</v>
      </c>
    </row>
    <row r="29" spans="1:5" x14ac:dyDescent="0.4">
      <c r="A29" s="119" t="s">
        <v>94</v>
      </c>
      <c r="B29" s="117"/>
      <c r="C29" s="117"/>
      <c r="D29" s="117"/>
      <c r="E29" s="118"/>
    </row>
    <row r="30" spans="1:5" x14ac:dyDescent="0.4">
      <c r="A30" s="3">
        <v>1</v>
      </c>
      <c r="B30" s="14"/>
      <c r="C30" s="14"/>
      <c r="D30" s="15" t="s">
        <v>59</v>
      </c>
      <c r="E30" s="15"/>
    </row>
    <row r="31" spans="1:5" x14ac:dyDescent="0.4">
      <c r="A31" s="3">
        <f>A30+1</f>
        <v>2</v>
      </c>
      <c r="B31" s="14"/>
      <c r="C31" s="14"/>
      <c r="D31" s="15" t="s">
        <v>59</v>
      </c>
      <c r="E31" s="15"/>
    </row>
    <row r="32" spans="1:5" x14ac:dyDescent="0.4">
      <c r="A32" s="3">
        <f>A31+1</f>
        <v>3</v>
      </c>
      <c r="B32" s="14"/>
      <c r="C32" s="14"/>
      <c r="D32" s="15" t="s">
        <v>59</v>
      </c>
      <c r="E32" s="15"/>
    </row>
    <row r="33" spans="1:5" x14ac:dyDescent="0.4">
      <c r="A33" s="3" t="s">
        <v>50</v>
      </c>
      <c r="B33" s="14"/>
      <c r="C33" s="14"/>
      <c r="D33" s="15" t="s">
        <v>59</v>
      </c>
      <c r="E33" s="15"/>
    </row>
    <row r="34" spans="1:5" x14ac:dyDescent="0.4">
      <c r="A34" s="112" t="s">
        <v>155</v>
      </c>
      <c r="B34" s="112"/>
      <c r="C34" s="112"/>
      <c r="D34" s="112"/>
      <c r="E34" s="16"/>
    </row>
    <row r="35" spans="1:5" x14ac:dyDescent="0.4">
      <c r="A35" s="113" t="s">
        <v>154</v>
      </c>
      <c r="B35" s="113"/>
      <c r="C35" s="113"/>
      <c r="D35" s="113"/>
      <c r="E35" s="57">
        <v>10</v>
      </c>
    </row>
    <row r="36" spans="1:5" x14ac:dyDescent="0.4">
      <c r="A36" s="111" t="s">
        <v>156</v>
      </c>
      <c r="B36" s="111"/>
      <c r="C36" s="111"/>
      <c r="D36" s="111"/>
      <c r="E36" s="27">
        <f>E34*E35</f>
        <v>0</v>
      </c>
    </row>
    <row r="37" spans="1:5" ht="30" customHeight="1" x14ac:dyDescent="0.4">
      <c r="A37" s="114" t="s">
        <v>185</v>
      </c>
      <c r="B37" s="115"/>
      <c r="C37" s="115"/>
      <c r="D37" s="115"/>
      <c r="E37" s="115"/>
    </row>
    <row r="38" spans="1:5" x14ac:dyDescent="0.4">
      <c r="A38" s="3">
        <v>1</v>
      </c>
      <c r="B38" s="14"/>
      <c r="C38" s="14"/>
      <c r="D38" s="15" t="s">
        <v>59</v>
      </c>
      <c r="E38" s="15"/>
    </row>
    <row r="39" spans="1:5" x14ac:dyDescent="0.4">
      <c r="A39" s="3">
        <f>A38+1</f>
        <v>2</v>
      </c>
      <c r="B39" s="14"/>
      <c r="C39" s="14"/>
      <c r="D39" s="15" t="s">
        <v>59</v>
      </c>
      <c r="E39" s="15"/>
    </row>
    <row r="40" spans="1:5" x14ac:dyDescent="0.4">
      <c r="A40" s="3">
        <f>A39+1</f>
        <v>3</v>
      </c>
      <c r="B40" s="14"/>
      <c r="C40" s="14"/>
      <c r="D40" s="15" t="s">
        <v>59</v>
      </c>
      <c r="E40" s="15"/>
    </row>
    <row r="41" spans="1:5" x14ac:dyDescent="0.4">
      <c r="A41" s="3" t="s">
        <v>50</v>
      </c>
      <c r="B41" s="14"/>
      <c r="C41" s="14"/>
      <c r="D41" s="15" t="s">
        <v>59</v>
      </c>
      <c r="E41" s="15"/>
    </row>
    <row r="42" spans="1:5" x14ac:dyDescent="0.4">
      <c r="A42" s="112" t="s">
        <v>157</v>
      </c>
      <c r="B42" s="112"/>
      <c r="C42" s="112"/>
      <c r="D42" s="112"/>
      <c r="E42" s="16"/>
    </row>
    <row r="43" spans="1:5" x14ac:dyDescent="0.4">
      <c r="A43" s="113" t="s">
        <v>158</v>
      </c>
      <c r="B43" s="113"/>
      <c r="C43" s="113"/>
      <c r="D43" s="113"/>
      <c r="E43" s="57">
        <v>7</v>
      </c>
    </row>
    <row r="44" spans="1:5" x14ac:dyDescent="0.4">
      <c r="A44" s="111" t="s">
        <v>159</v>
      </c>
      <c r="B44" s="111"/>
      <c r="C44" s="111"/>
      <c r="D44" s="111"/>
      <c r="E44" s="27">
        <f>E42*E43</f>
        <v>0</v>
      </c>
    </row>
    <row r="45" spans="1:5" x14ac:dyDescent="0.4">
      <c r="A45" s="114" t="s">
        <v>95</v>
      </c>
      <c r="B45" s="115"/>
      <c r="C45" s="115"/>
      <c r="D45" s="115"/>
      <c r="E45" s="115"/>
    </row>
    <row r="46" spans="1:5" x14ac:dyDescent="0.4">
      <c r="A46" s="3">
        <v>1</v>
      </c>
      <c r="B46" s="14"/>
      <c r="C46" s="14"/>
      <c r="D46" s="15" t="s">
        <v>59</v>
      </c>
      <c r="E46" s="15"/>
    </row>
    <row r="47" spans="1:5" x14ac:dyDescent="0.4">
      <c r="A47" s="3">
        <f>A46+1</f>
        <v>2</v>
      </c>
      <c r="B47" s="14"/>
      <c r="C47" s="14"/>
      <c r="D47" s="15" t="s">
        <v>59</v>
      </c>
      <c r="E47" s="15"/>
    </row>
    <row r="48" spans="1:5" x14ac:dyDescent="0.4">
      <c r="A48" s="3">
        <f>A47+1</f>
        <v>3</v>
      </c>
      <c r="B48" s="14"/>
      <c r="C48" s="14"/>
      <c r="D48" s="15" t="s">
        <v>59</v>
      </c>
      <c r="E48" s="15"/>
    </row>
    <row r="49" spans="1:7" x14ac:dyDescent="0.4">
      <c r="A49" s="3" t="s">
        <v>50</v>
      </c>
      <c r="B49" s="14"/>
      <c r="C49" s="14"/>
      <c r="D49" s="15" t="s">
        <v>59</v>
      </c>
      <c r="E49" s="15"/>
    </row>
    <row r="50" spans="1:7" x14ac:dyDescent="0.4">
      <c r="A50" s="112" t="s">
        <v>160</v>
      </c>
      <c r="B50" s="112"/>
      <c r="C50" s="112"/>
      <c r="D50" s="112"/>
      <c r="E50" s="16"/>
    </row>
    <row r="51" spans="1:7" x14ac:dyDescent="0.4">
      <c r="A51" s="113" t="s">
        <v>161</v>
      </c>
      <c r="B51" s="113"/>
      <c r="C51" s="113"/>
      <c r="D51" s="113"/>
      <c r="E51" s="57">
        <v>6</v>
      </c>
    </row>
    <row r="52" spans="1:7" x14ac:dyDescent="0.4">
      <c r="A52" s="111" t="s">
        <v>162</v>
      </c>
      <c r="B52" s="111"/>
      <c r="C52" s="111"/>
      <c r="D52" s="111"/>
      <c r="E52" s="27">
        <f>E50*E51</f>
        <v>0</v>
      </c>
    </row>
    <row r="54" spans="1:7" x14ac:dyDescent="0.4">
      <c r="A54" s="110" t="s">
        <v>163</v>
      </c>
      <c r="B54" s="110"/>
      <c r="C54" s="110"/>
      <c r="D54" s="110"/>
      <c r="E54" s="110"/>
      <c r="F54" s="26"/>
      <c r="G54" s="26"/>
    </row>
    <row r="55" spans="1:7" ht="60" customHeight="1" x14ac:dyDescent="0.4">
      <c r="A55" s="98" t="s">
        <v>113</v>
      </c>
      <c r="B55" s="98"/>
      <c r="C55" s="98"/>
      <c r="D55" s="98"/>
      <c r="E55" s="98"/>
      <c r="F55" s="28"/>
      <c r="G55" s="28"/>
    </row>
  </sheetData>
  <mergeCells count="28">
    <mergeCell ref="A1:E1"/>
    <mergeCell ref="A2:E2"/>
    <mergeCell ref="A5:E5"/>
    <mergeCell ref="A10:D10"/>
    <mergeCell ref="A11:D11"/>
    <mergeCell ref="A12:D12"/>
    <mergeCell ref="A18:D18"/>
    <mergeCell ref="A19:D19"/>
    <mergeCell ref="A35:D35"/>
    <mergeCell ref="A13:E13"/>
    <mergeCell ref="A21:E21"/>
    <mergeCell ref="A29:E29"/>
    <mergeCell ref="A20:D20"/>
    <mergeCell ref="A26:D26"/>
    <mergeCell ref="A27:D27"/>
    <mergeCell ref="A28:D28"/>
    <mergeCell ref="A34:D34"/>
    <mergeCell ref="A52:D52"/>
    <mergeCell ref="A54:E54"/>
    <mergeCell ref="A55:E55"/>
    <mergeCell ref="A36:D36"/>
    <mergeCell ref="A42:D42"/>
    <mergeCell ref="A43:D43"/>
    <mergeCell ref="A44:D44"/>
    <mergeCell ref="A50:D50"/>
    <mergeCell ref="A51:D51"/>
    <mergeCell ref="A45:E45"/>
    <mergeCell ref="A37:E37"/>
  </mergeCells>
  <pageMargins left="0.7" right="0.7" top="0.75" bottom="0.75" header="0.3" footer="0.3"/>
  <pageSetup paperSize="9" orientation="portrait" horizontalDpi="4294967295" verticalDpi="4294967295"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Лист1!$A$10</xm:f>
          </x14:formula1>
          <xm:sqref>E14:E17 E6:E9 E22:E25</xm:sqref>
        </x14:dataValidation>
        <x14:dataValidation type="list" allowBlank="1" showInputMessage="1" showErrorMessage="1">
          <x14:formula1>
            <xm:f>Лист1!$A$11</xm:f>
          </x14:formula1>
          <xm:sqref>E46:E49 E30:E33 E38:E41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64" workbookViewId="0">
      <selection activeCell="D31" sqref="D31"/>
    </sheetView>
  </sheetViews>
  <sheetFormatPr defaultRowHeight="14.6" x14ac:dyDescent="0.4"/>
  <cols>
    <col min="1" max="1" width="3.3046875" bestFit="1" customWidth="1"/>
    <col min="2" max="2" width="85.69140625" customWidth="1"/>
    <col min="3" max="3" width="22" bestFit="1" customWidth="1"/>
    <col min="4" max="4" width="20.3828125" style="13" bestFit="1" customWidth="1"/>
  </cols>
  <sheetData>
    <row r="1" spans="1:6" ht="18.45" x14ac:dyDescent="0.4">
      <c r="A1" s="83" t="s">
        <v>87</v>
      </c>
      <c r="B1" s="83"/>
      <c r="C1" s="83"/>
      <c r="D1" s="83"/>
      <c r="E1" s="22"/>
      <c r="F1" s="22"/>
    </row>
    <row r="2" spans="1:6" ht="23.15" x14ac:dyDescent="0.4">
      <c r="A2" s="85" t="s">
        <v>119</v>
      </c>
      <c r="B2" s="85"/>
      <c r="C2" s="85"/>
      <c r="D2" s="85"/>
      <c r="E2" s="23"/>
      <c r="F2" s="23"/>
    </row>
    <row r="4" spans="1:6" ht="29.15" x14ac:dyDescent="0.4">
      <c r="A4" s="5" t="s">
        <v>25</v>
      </c>
      <c r="B4" s="5" t="s">
        <v>62</v>
      </c>
      <c r="C4" s="12" t="s">
        <v>63</v>
      </c>
      <c r="D4" s="12" t="s">
        <v>64</v>
      </c>
    </row>
    <row r="5" spans="1:6" x14ac:dyDescent="0.4">
      <c r="A5" s="120" t="s">
        <v>88</v>
      </c>
      <c r="B5" s="121"/>
      <c r="C5" s="121"/>
      <c r="D5" s="122"/>
    </row>
    <row r="6" spans="1:6" x14ac:dyDescent="0.4">
      <c r="A6" s="3">
        <v>1</v>
      </c>
      <c r="B6" s="14"/>
      <c r="C6" s="15" t="s">
        <v>59</v>
      </c>
      <c r="D6" s="15"/>
    </row>
    <row r="7" spans="1:6" x14ac:dyDescent="0.4">
      <c r="A7" s="3">
        <f>A6+1</f>
        <v>2</v>
      </c>
      <c r="B7" s="14"/>
      <c r="C7" s="15" t="s">
        <v>59</v>
      </c>
      <c r="D7" s="15"/>
    </row>
    <row r="8" spans="1:6" x14ac:dyDescent="0.4">
      <c r="A8" s="3">
        <f>A7+1</f>
        <v>3</v>
      </c>
      <c r="B8" s="14"/>
      <c r="C8" s="15" t="s">
        <v>59</v>
      </c>
      <c r="D8" s="15"/>
    </row>
    <row r="9" spans="1:6" x14ac:dyDescent="0.4">
      <c r="A9" s="3">
        <f t="shared" ref="A9:A15" si="0">A8+1</f>
        <v>4</v>
      </c>
      <c r="B9" s="14"/>
      <c r="C9" s="15" t="s">
        <v>59</v>
      </c>
      <c r="D9" s="15"/>
    </row>
    <row r="10" spans="1:6" x14ac:dyDescent="0.4">
      <c r="A10" s="3">
        <f t="shared" si="0"/>
        <v>5</v>
      </c>
      <c r="B10" s="14"/>
      <c r="C10" s="15" t="s">
        <v>59</v>
      </c>
      <c r="D10" s="15"/>
    </row>
    <row r="11" spans="1:6" x14ac:dyDescent="0.4">
      <c r="A11" s="3">
        <f t="shared" si="0"/>
        <v>6</v>
      </c>
      <c r="B11" s="14"/>
      <c r="C11" s="15" t="s">
        <v>59</v>
      </c>
      <c r="D11" s="15"/>
    </row>
    <row r="12" spans="1:6" x14ac:dyDescent="0.4">
      <c r="A12" s="3">
        <f t="shared" si="0"/>
        <v>7</v>
      </c>
      <c r="B12" s="14"/>
      <c r="C12" s="15" t="s">
        <v>59</v>
      </c>
      <c r="D12" s="15"/>
    </row>
    <row r="13" spans="1:6" x14ac:dyDescent="0.4">
      <c r="A13" s="3">
        <f t="shared" si="0"/>
        <v>8</v>
      </c>
      <c r="B13" s="14"/>
      <c r="C13" s="15" t="s">
        <v>59</v>
      </c>
      <c r="D13" s="15"/>
    </row>
    <row r="14" spans="1:6" x14ac:dyDescent="0.4">
      <c r="A14" s="3">
        <f t="shared" si="0"/>
        <v>9</v>
      </c>
      <c r="B14" s="14"/>
      <c r="C14" s="15" t="s">
        <v>59</v>
      </c>
      <c r="D14" s="15"/>
    </row>
    <row r="15" spans="1:6" x14ac:dyDescent="0.4">
      <c r="A15" s="3">
        <f t="shared" si="0"/>
        <v>10</v>
      </c>
      <c r="B15" s="14"/>
      <c r="C15" s="15" t="s">
        <v>59</v>
      </c>
      <c r="D15" s="15"/>
    </row>
    <row r="16" spans="1:6" x14ac:dyDescent="0.4">
      <c r="A16" s="3" t="s">
        <v>50</v>
      </c>
      <c r="B16" s="14"/>
      <c r="C16" s="15" t="s">
        <v>59</v>
      </c>
      <c r="D16" s="15"/>
    </row>
    <row r="17" spans="1:4" x14ac:dyDescent="0.4">
      <c r="A17" s="112" t="s">
        <v>164</v>
      </c>
      <c r="B17" s="112"/>
      <c r="C17" s="112"/>
      <c r="D17" s="16"/>
    </row>
    <row r="18" spans="1:4" x14ac:dyDescent="0.4">
      <c r="A18" s="113" t="s">
        <v>165</v>
      </c>
      <c r="B18" s="113"/>
      <c r="C18" s="113"/>
      <c r="D18" s="57">
        <v>15</v>
      </c>
    </row>
    <row r="19" spans="1:4" x14ac:dyDescent="0.4">
      <c r="A19" s="111" t="s">
        <v>166</v>
      </c>
      <c r="B19" s="111"/>
      <c r="C19" s="111"/>
      <c r="D19" s="27">
        <f>D17*D18</f>
        <v>0</v>
      </c>
    </row>
    <row r="20" spans="1:4" ht="30" customHeight="1" x14ac:dyDescent="0.4">
      <c r="A20" s="120" t="s">
        <v>89</v>
      </c>
      <c r="B20" s="121"/>
      <c r="C20" s="121"/>
      <c r="D20" s="122"/>
    </row>
    <row r="21" spans="1:4" x14ac:dyDescent="0.4">
      <c r="A21" s="3">
        <v>1</v>
      </c>
      <c r="B21" s="14"/>
      <c r="C21" s="15" t="s">
        <v>59</v>
      </c>
      <c r="D21" s="15"/>
    </row>
    <row r="22" spans="1:4" x14ac:dyDescent="0.4">
      <c r="A22" s="3">
        <f>A21+1</f>
        <v>2</v>
      </c>
      <c r="B22" s="14"/>
      <c r="C22" s="15" t="s">
        <v>59</v>
      </c>
      <c r="D22" s="15"/>
    </row>
    <row r="23" spans="1:4" x14ac:dyDescent="0.4">
      <c r="A23" s="3">
        <f>A22+1</f>
        <v>3</v>
      </c>
      <c r="B23" s="14"/>
      <c r="C23" s="15" t="s">
        <v>59</v>
      </c>
      <c r="D23" s="15"/>
    </row>
    <row r="24" spans="1:4" x14ac:dyDescent="0.4">
      <c r="A24" s="3">
        <f t="shared" ref="A24:A30" si="1">A23+1</f>
        <v>4</v>
      </c>
      <c r="B24" s="14"/>
      <c r="C24" s="15" t="s">
        <v>59</v>
      </c>
      <c r="D24" s="15"/>
    </row>
    <row r="25" spans="1:4" x14ac:dyDescent="0.4">
      <c r="A25" s="3">
        <f t="shared" si="1"/>
        <v>5</v>
      </c>
      <c r="B25" s="14"/>
      <c r="C25" s="15" t="s">
        <v>59</v>
      </c>
      <c r="D25" s="15"/>
    </row>
    <row r="26" spans="1:4" x14ac:dyDescent="0.4">
      <c r="A26" s="3">
        <f t="shared" si="1"/>
        <v>6</v>
      </c>
      <c r="B26" s="14"/>
      <c r="C26" s="15" t="s">
        <v>59</v>
      </c>
      <c r="D26" s="15"/>
    </row>
    <row r="27" spans="1:4" x14ac:dyDescent="0.4">
      <c r="A27" s="3">
        <f t="shared" si="1"/>
        <v>7</v>
      </c>
      <c r="B27" s="14"/>
      <c r="C27" s="15" t="s">
        <v>59</v>
      </c>
      <c r="D27" s="15"/>
    </row>
    <row r="28" spans="1:4" x14ac:dyDescent="0.4">
      <c r="A28" s="3">
        <f t="shared" si="1"/>
        <v>8</v>
      </c>
      <c r="B28" s="14"/>
      <c r="C28" s="15" t="s">
        <v>59</v>
      </c>
      <c r="D28" s="15"/>
    </row>
    <row r="29" spans="1:4" x14ac:dyDescent="0.4">
      <c r="A29" s="3">
        <f t="shared" si="1"/>
        <v>9</v>
      </c>
      <c r="B29" s="14"/>
      <c r="C29" s="15" t="s">
        <v>59</v>
      </c>
      <c r="D29" s="15"/>
    </row>
    <row r="30" spans="1:4" x14ac:dyDescent="0.4">
      <c r="A30" s="3">
        <f t="shared" si="1"/>
        <v>10</v>
      </c>
      <c r="B30" s="14"/>
      <c r="C30" s="15" t="s">
        <v>59</v>
      </c>
      <c r="D30" s="15"/>
    </row>
    <row r="31" spans="1:4" x14ac:dyDescent="0.4">
      <c r="A31" s="3" t="s">
        <v>50</v>
      </c>
      <c r="B31" s="14"/>
      <c r="C31" s="15" t="s">
        <v>59</v>
      </c>
      <c r="D31" s="15"/>
    </row>
    <row r="32" spans="1:4" x14ac:dyDescent="0.4">
      <c r="A32" s="112" t="s">
        <v>167</v>
      </c>
      <c r="B32" s="112"/>
      <c r="C32" s="112"/>
      <c r="D32" s="16"/>
    </row>
    <row r="33" spans="1:5" x14ac:dyDescent="0.4">
      <c r="A33" s="113" t="s">
        <v>168</v>
      </c>
      <c r="B33" s="113"/>
      <c r="C33" s="113"/>
      <c r="D33" s="57">
        <v>10</v>
      </c>
    </row>
    <row r="34" spans="1:5" x14ac:dyDescent="0.4">
      <c r="A34" s="111" t="s">
        <v>169</v>
      </c>
      <c r="B34" s="111"/>
      <c r="C34" s="111"/>
      <c r="D34" s="27">
        <f>D32*D33</f>
        <v>0</v>
      </c>
    </row>
    <row r="36" spans="1:5" x14ac:dyDescent="0.4">
      <c r="A36" s="91" t="s">
        <v>170</v>
      </c>
      <c r="B36" s="91"/>
      <c r="C36" s="91"/>
      <c r="D36" s="91"/>
      <c r="E36" s="26"/>
    </row>
    <row r="37" spans="1:5" ht="30" customHeight="1" x14ac:dyDescent="0.4">
      <c r="A37" s="98" t="s">
        <v>90</v>
      </c>
      <c r="B37" s="98"/>
      <c r="C37" s="98"/>
      <c r="D37" s="98"/>
      <c r="E37" s="28"/>
    </row>
  </sheetData>
  <mergeCells count="12">
    <mergeCell ref="A1:D1"/>
    <mergeCell ref="A2:D2"/>
    <mergeCell ref="A5:D5"/>
    <mergeCell ref="A20:D20"/>
    <mergeCell ref="A17:C17"/>
    <mergeCell ref="A18:C18"/>
    <mergeCell ref="A19:C19"/>
    <mergeCell ref="A32:C32"/>
    <mergeCell ref="A33:C33"/>
    <mergeCell ref="A34:C34"/>
    <mergeCell ref="A36:D36"/>
    <mergeCell ref="A37:D37"/>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Лист1!$A$13:$A$14</xm:f>
          </x14:formula1>
          <xm:sqref>D21:D31 D6:D16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opLeftCell="A19" workbookViewId="0">
      <selection activeCell="A41" sqref="A41:D41"/>
    </sheetView>
  </sheetViews>
  <sheetFormatPr defaultRowHeight="14.6" x14ac:dyDescent="0.4"/>
  <cols>
    <col min="1" max="1" width="3.3046875" bestFit="1" customWidth="1"/>
    <col min="2" max="2" width="92.84375" customWidth="1"/>
    <col min="3" max="3" width="12.15234375" bestFit="1" customWidth="1"/>
    <col min="4" max="4" width="26.3828125" bestFit="1" customWidth="1"/>
  </cols>
  <sheetData>
    <row r="1" spans="1:6" ht="18.45" x14ac:dyDescent="0.4">
      <c r="A1" s="83" t="s">
        <v>70</v>
      </c>
      <c r="B1" s="83"/>
      <c r="C1" s="83"/>
      <c r="D1" s="83"/>
      <c r="E1" s="22"/>
      <c r="F1" s="22"/>
    </row>
    <row r="2" spans="1:6" ht="18.45" x14ac:dyDescent="0.4">
      <c r="A2" s="124" t="s">
        <v>68</v>
      </c>
      <c r="B2" s="124"/>
      <c r="C2" s="124"/>
      <c r="D2" s="124"/>
      <c r="E2" s="24"/>
      <c r="F2" s="24"/>
    </row>
    <row r="3" spans="1:6" ht="23.15" x14ac:dyDescent="0.4">
      <c r="A3" s="85" t="s">
        <v>119</v>
      </c>
      <c r="B3" s="85"/>
      <c r="C3" s="85"/>
      <c r="D3" s="85"/>
      <c r="E3" s="23"/>
      <c r="F3" s="23"/>
    </row>
    <row r="5" spans="1:6" ht="29.15" x14ac:dyDescent="0.4">
      <c r="A5" s="5" t="s">
        <v>25</v>
      </c>
      <c r="B5" s="5" t="s">
        <v>67</v>
      </c>
      <c r="C5" s="12" t="s">
        <v>69</v>
      </c>
      <c r="D5" s="12" t="s">
        <v>81</v>
      </c>
    </row>
    <row r="6" spans="1:6" x14ac:dyDescent="0.4">
      <c r="A6" s="3">
        <v>1</v>
      </c>
      <c r="B6" s="14"/>
      <c r="C6" s="14"/>
      <c r="D6" s="14"/>
    </row>
    <row r="7" spans="1:6" x14ac:dyDescent="0.4">
      <c r="A7" s="3">
        <f>A6+1</f>
        <v>2</v>
      </c>
      <c r="B7" s="14"/>
      <c r="C7" s="14"/>
      <c r="D7" s="14"/>
    </row>
    <row r="8" spans="1:6" x14ac:dyDescent="0.4">
      <c r="A8" s="3">
        <f>A7+1</f>
        <v>3</v>
      </c>
      <c r="B8" s="14"/>
      <c r="C8" s="14"/>
      <c r="D8" s="14"/>
    </row>
    <row r="9" spans="1:6" x14ac:dyDescent="0.4">
      <c r="A9" s="3" t="s">
        <v>50</v>
      </c>
      <c r="B9" s="14"/>
      <c r="C9" s="14"/>
      <c r="D9" s="14"/>
    </row>
    <row r="10" spans="1:6" x14ac:dyDescent="0.4">
      <c r="A10" s="112" t="s">
        <v>171</v>
      </c>
      <c r="B10" s="112"/>
      <c r="C10" s="112"/>
      <c r="D10" s="16"/>
    </row>
    <row r="11" spans="1:6" x14ac:dyDescent="0.4">
      <c r="A11" s="113" t="s">
        <v>172</v>
      </c>
      <c r="B11" s="113"/>
      <c r="C11" s="113"/>
      <c r="D11" s="57">
        <v>15</v>
      </c>
    </row>
    <row r="12" spans="1:6" x14ac:dyDescent="0.4">
      <c r="A12" s="111" t="s">
        <v>173</v>
      </c>
      <c r="B12" s="111"/>
      <c r="C12" s="111"/>
      <c r="D12" s="27">
        <f>D10*D11</f>
        <v>0</v>
      </c>
    </row>
    <row r="14" spans="1:6" ht="18.45" x14ac:dyDescent="0.4">
      <c r="A14" s="83" t="s">
        <v>73</v>
      </c>
      <c r="B14" s="83"/>
      <c r="C14" s="83"/>
      <c r="D14" s="83"/>
      <c r="E14" s="22"/>
      <c r="F14" s="22"/>
    </row>
    <row r="15" spans="1:6" ht="18.45" x14ac:dyDescent="0.4">
      <c r="A15" s="124" t="s">
        <v>71</v>
      </c>
      <c r="B15" s="124"/>
      <c r="C15" s="124"/>
      <c r="D15" s="124"/>
      <c r="E15" s="24"/>
      <c r="F15" s="24"/>
    </row>
    <row r="16" spans="1:6" ht="23.15" x14ac:dyDescent="0.4">
      <c r="A16" s="85" t="s">
        <v>119</v>
      </c>
      <c r="B16" s="85"/>
      <c r="C16" s="85"/>
      <c r="D16" s="85"/>
      <c r="E16" s="23"/>
      <c r="F16" s="23"/>
    </row>
    <row r="18" spans="1:6" ht="29.15" x14ac:dyDescent="0.4">
      <c r="A18" s="5" t="s">
        <v>25</v>
      </c>
      <c r="B18" s="5" t="s">
        <v>72</v>
      </c>
      <c r="C18" s="12" t="s">
        <v>69</v>
      </c>
    </row>
    <row r="19" spans="1:6" x14ac:dyDescent="0.4">
      <c r="A19" s="3">
        <v>1</v>
      </c>
      <c r="B19" s="14"/>
      <c r="C19" s="14"/>
    </row>
    <row r="20" spans="1:6" x14ac:dyDescent="0.4">
      <c r="A20" s="3">
        <f>A19+1</f>
        <v>2</v>
      </c>
      <c r="B20" s="14"/>
      <c r="C20" s="14"/>
    </row>
    <row r="21" spans="1:6" x14ac:dyDescent="0.4">
      <c r="A21" s="3">
        <f>A20+1</f>
        <v>3</v>
      </c>
      <c r="B21" s="14"/>
      <c r="C21" s="14"/>
    </row>
    <row r="22" spans="1:6" x14ac:dyDescent="0.4">
      <c r="A22" s="3" t="s">
        <v>50</v>
      </c>
      <c r="B22" s="14"/>
      <c r="C22" s="14"/>
    </row>
    <row r="23" spans="1:6" x14ac:dyDescent="0.4">
      <c r="A23" s="106" t="s">
        <v>174</v>
      </c>
      <c r="B23" s="108"/>
      <c r="C23" s="16"/>
    </row>
    <row r="24" spans="1:6" x14ac:dyDescent="0.4">
      <c r="A24" s="99" t="s">
        <v>175</v>
      </c>
      <c r="B24" s="101"/>
      <c r="C24" s="57">
        <v>15</v>
      </c>
    </row>
    <row r="25" spans="1:6" x14ac:dyDescent="0.4">
      <c r="A25" s="102" t="s">
        <v>176</v>
      </c>
      <c r="B25" s="104"/>
      <c r="C25" s="27">
        <f>C23*C24</f>
        <v>0</v>
      </c>
    </row>
    <row r="27" spans="1:6" ht="18.45" x14ac:dyDescent="0.4">
      <c r="A27" s="83" t="s">
        <v>75</v>
      </c>
      <c r="B27" s="83"/>
      <c r="C27" s="83"/>
      <c r="D27" s="83"/>
      <c r="E27" s="22"/>
      <c r="F27" s="22"/>
    </row>
    <row r="28" spans="1:6" ht="37.5" customHeight="1" x14ac:dyDescent="0.4">
      <c r="A28" s="123" t="s">
        <v>76</v>
      </c>
      <c r="B28" s="123"/>
      <c r="C28" s="123"/>
      <c r="D28" s="123"/>
      <c r="E28" s="25"/>
      <c r="F28" s="25"/>
    </row>
    <row r="29" spans="1:6" ht="23.15" x14ac:dyDescent="0.4">
      <c r="A29" s="85" t="s">
        <v>119</v>
      </c>
      <c r="B29" s="85"/>
      <c r="C29" s="85"/>
      <c r="D29" s="85"/>
      <c r="E29" s="23"/>
      <c r="F29" s="23"/>
    </row>
    <row r="31" spans="1:6" ht="43.75" x14ac:dyDescent="0.4">
      <c r="A31" s="5" t="s">
        <v>25</v>
      </c>
      <c r="B31" s="5" t="s">
        <v>67</v>
      </c>
      <c r="C31" s="12" t="s">
        <v>69</v>
      </c>
      <c r="D31" s="12" t="s">
        <v>74</v>
      </c>
    </row>
    <row r="32" spans="1:6" x14ac:dyDescent="0.4">
      <c r="A32" s="3">
        <v>1</v>
      </c>
      <c r="B32" s="14"/>
      <c r="C32" s="14"/>
      <c r="D32" s="14"/>
    </row>
    <row r="33" spans="1:4" x14ac:dyDescent="0.4">
      <c r="A33" s="3">
        <f>A32+1</f>
        <v>2</v>
      </c>
      <c r="B33" s="14"/>
      <c r="C33" s="14"/>
      <c r="D33" s="14"/>
    </row>
    <row r="34" spans="1:4" x14ac:dyDescent="0.4">
      <c r="A34" s="3">
        <f>A33+1</f>
        <v>3</v>
      </c>
      <c r="B34" s="14"/>
      <c r="C34" s="14"/>
      <c r="D34" s="14"/>
    </row>
    <row r="35" spans="1:4" x14ac:dyDescent="0.4">
      <c r="A35" s="3" t="s">
        <v>50</v>
      </c>
      <c r="B35" s="14"/>
      <c r="C35" s="14"/>
      <c r="D35" s="14"/>
    </row>
    <row r="36" spans="1:4" x14ac:dyDescent="0.4">
      <c r="A36" s="112" t="s">
        <v>177</v>
      </c>
      <c r="B36" s="112"/>
      <c r="C36" s="112"/>
      <c r="D36" s="16"/>
    </row>
    <row r="37" spans="1:4" x14ac:dyDescent="0.4">
      <c r="A37" s="113" t="s">
        <v>178</v>
      </c>
      <c r="B37" s="113"/>
      <c r="C37" s="113"/>
      <c r="D37" s="57">
        <v>10</v>
      </c>
    </row>
    <row r="38" spans="1:4" x14ac:dyDescent="0.4">
      <c r="A38" s="111" t="s">
        <v>179</v>
      </c>
      <c r="B38" s="111"/>
      <c r="C38" s="111"/>
      <c r="D38" s="27">
        <f>D36*D37</f>
        <v>0</v>
      </c>
    </row>
    <row r="40" spans="1:4" ht="18.45" x14ac:dyDescent="0.4">
      <c r="A40" s="83" t="s">
        <v>86</v>
      </c>
      <c r="B40" s="83"/>
      <c r="C40" s="83"/>
      <c r="D40" s="83"/>
    </row>
    <row r="41" spans="1:4" ht="37.5" customHeight="1" x14ac:dyDescent="0.4">
      <c r="A41" s="123" t="s">
        <v>190</v>
      </c>
      <c r="B41" s="123"/>
      <c r="C41" s="123"/>
      <c r="D41" s="123"/>
    </row>
    <row r="42" spans="1:4" ht="23.15" x14ac:dyDescent="0.4">
      <c r="A42" s="85" t="s">
        <v>119</v>
      </c>
      <c r="B42" s="85"/>
      <c r="C42" s="85"/>
      <c r="D42" s="85"/>
    </row>
    <row r="44" spans="1:4" ht="29.15" x14ac:dyDescent="0.4">
      <c r="A44" s="5" t="s">
        <v>25</v>
      </c>
      <c r="B44" s="5" t="s">
        <v>67</v>
      </c>
      <c r="C44" s="12" t="s">
        <v>69</v>
      </c>
    </row>
    <row r="45" spans="1:4" x14ac:dyDescent="0.4">
      <c r="A45" s="3">
        <v>1</v>
      </c>
      <c r="B45" s="14"/>
      <c r="C45" s="14"/>
    </row>
    <row r="46" spans="1:4" x14ac:dyDescent="0.4">
      <c r="A46" s="3">
        <f>A45+1</f>
        <v>2</v>
      </c>
      <c r="B46" s="14"/>
      <c r="C46" s="14"/>
    </row>
    <row r="47" spans="1:4" x14ac:dyDescent="0.4">
      <c r="A47" s="3">
        <f>A46+1</f>
        <v>3</v>
      </c>
      <c r="B47" s="14"/>
      <c r="C47" s="14"/>
    </row>
    <row r="48" spans="1:4" x14ac:dyDescent="0.4">
      <c r="A48" s="3" t="s">
        <v>50</v>
      </c>
      <c r="B48" s="14"/>
      <c r="C48" s="14"/>
    </row>
    <row r="49" spans="1:4" x14ac:dyDescent="0.4">
      <c r="A49" s="106" t="s">
        <v>180</v>
      </c>
      <c r="B49" s="108"/>
      <c r="C49" s="16"/>
    </row>
    <row r="50" spans="1:4" x14ac:dyDescent="0.4">
      <c r="A50" s="99" t="s">
        <v>181</v>
      </c>
      <c r="B50" s="101"/>
      <c r="C50" s="57">
        <v>5</v>
      </c>
    </row>
    <row r="51" spans="1:4" x14ac:dyDescent="0.4">
      <c r="A51" s="102" t="s">
        <v>188</v>
      </c>
      <c r="B51" s="104"/>
      <c r="C51" s="27">
        <f>C49*C50</f>
        <v>0</v>
      </c>
    </row>
    <row r="53" spans="1:4" x14ac:dyDescent="0.4">
      <c r="A53" s="91" t="s">
        <v>182</v>
      </c>
      <c r="B53" s="91"/>
      <c r="C53" s="91"/>
      <c r="D53" s="91"/>
    </row>
    <row r="54" spans="1:4" ht="45" customHeight="1" x14ac:dyDescent="0.4">
      <c r="A54" s="98" t="s">
        <v>85</v>
      </c>
      <c r="B54" s="98"/>
      <c r="C54" s="98"/>
      <c r="D54" s="98"/>
    </row>
  </sheetData>
  <mergeCells count="26">
    <mergeCell ref="A1:D1"/>
    <mergeCell ref="A2:D2"/>
    <mergeCell ref="A3:D3"/>
    <mergeCell ref="A14:D14"/>
    <mergeCell ref="A15:D15"/>
    <mergeCell ref="A41:D41"/>
    <mergeCell ref="A42:D42"/>
    <mergeCell ref="A10:C10"/>
    <mergeCell ref="A11:C11"/>
    <mergeCell ref="A12:C12"/>
    <mergeCell ref="A36:C36"/>
    <mergeCell ref="A37:C37"/>
    <mergeCell ref="A38:C38"/>
    <mergeCell ref="A23:B23"/>
    <mergeCell ref="A24:B24"/>
    <mergeCell ref="A27:D27"/>
    <mergeCell ref="A28:D28"/>
    <mergeCell ref="A29:D29"/>
    <mergeCell ref="A40:D40"/>
    <mergeCell ref="A25:B25"/>
    <mergeCell ref="A16:D16"/>
    <mergeCell ref="A49:B49"/>
    <mergeCell ref="A50:B50"/>
    <mergeCell ref="A51:B51"/>
    <mergeCell ref="A53:D53"/>
    <mergeCell ref="A54:D5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Лист1!$A$17:$A$19</xm:f>
          </x14:formula1>
          <xm:sqref>B19:B22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C11" sqref="C11"/>
    </sheetView>
  </sheetViews>
  <sheetFormatPr defaultRowHeight="14.6" x14ac:dyDescent="0.4"/>
  <cols>
    <col min="1" max="1" width="111" bestFit="1" customWidth="1"/>
  </cols>
  <sheetData>
    <row r="1" spans="1:3" x14ac:dyDescent="0.4">
      <c r="A1" t="s">
        <v>36</v>
      </c>
      <c r="C1">
        <v>1</v>
      </c>
    </row>
    <row r="2" spans="1:3" x14ac:dyDescent="0.4">
      <c r="A2" t="s">
        <v>37</v>
      </c>
      <c r="C2">
        <v>2</v>
      </c>
    </row>
    <row r="3" spans="1:3" x14ac:dyDescent="0.4">
      <c r="A3" t="s">
        <v>38</v>
      </c>
      <c r="C3">
        <v>3</v>
      </c>
    </row>
    <row r="4" spans="1:3" x14ac:dyDescent="0.4">
      <c r="C4">
        <v>4</v>
      </c>
    </row>
    <row r="5" spans="1:3" x14ac:dyDescent="0.4">
      <c r="A5" t="s">
        <v>39</v>
      </c>
      <c r="C5">
        <v>5</v>
      </c>
    </row>
    <row r="6" spans="1:3" x14ac:dyDescent="0.4">
      <c r="A6" t="s">
        <v>40</v>
      </c>
      <c r="C6">
        <v>6</v>
      </c>
    </row>
    <row r="7" spans="1:3" x14ac:dyDescent="0.4">
      <c r="A7" t="s">
        <v>41</v>
      </c>
    </row>
    <row r="8" spans="1:3" x14ac:dyDescent="0.4">
      <c r="A8" t="s">
        <v>42</v>
      </c>
    </row>
    <row r="10" spans="1:3" x14ac:dyDescent="0.4">
      <c r="A10" t="s">
        <v>60</v>
      </c>
    </row>
    <row r="11" spans="1:3" x14ac:dyDescent="0.4">
      <c r="A11" t="s">
        <v>61</v>
      </c>
    </row>
    <row r="13" spans="1:3" x14ac:dyDescent="0.4">
      <c r="A13" t="s">
        <v>65</v>
      </c>
    </row>
    <row r="14" spans="1:3" x14ac:dyDescent="0.4">
      <c r="A14" t="s">
        <v>66</v>
      </c>
    </row>
    <row r="17" spans="1:1" x14ac:dyDescent="0.4">
      <c r="A17" t="s">
        <v>77</v>
      </c>
    </row>
    <row r="18" spans="1:1" x14ac:dyDescent="0.4">
      <c r="A18" t="s">
        <v>78</v>
      </c>
    </row>
    <row r="19" spans="1:1" x14ac:dyDescent="0.4">
      <c r="A19"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ЭК</vt:lpstr>
      <vt:lpstr>Перечень достижений пп. 1-8</vt:lpstr>
      <vt:lpstr>Перечень достижений пп. 9-14</vt:lpstr>
      <vt:lpstr>Перечень достижений пп. 15, 16</vt:lpstr>
      <vt:lpstr>Перечень достижений пп. 17-20</vt: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Киргина Мария Владимировна</dc:creator>
  <cp:lastModifiedBy>User</cp:lastModifiedBy>
  <dcterms:created xsi:type="dcterms:W3CDTF">2015-06-05T18:19:34Z</dcterms:created>
  <dcterms:modified xsi:type="dcterms:W3CDTF">2025-09-03T10:58:16Z</dcterms:modified>
</cp:coreProperties>
</file>