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1НТР 01.07.2024\Комитет Иксанова Н.Г\Лауреаты  2025\Документы для объявления конкурса Лауреаты\"/>
    </mc:Choice>
  </mc:AlternateContent>
  <bookViews>
    <workbookView xWindow="0" yWindow="0" windowWidth="21570" windowHeight="8130" tabRatio="701"/>
  </bookViews>
  <sheets>
    <sheet name="ЭК" sheetId="1" r:id="rId1"/>
    <sheet name="Перечень достижений пп. 1-8" sheetId="2" r:id="rId2"/>
    <sheet name="Перечень достижений пп. 9-14" sheetId="3" r:id="rId3"/>
    <sheet name="Перечень достижений пп. 15" sheetId="4" r:id="rId4"/>
    <sheet name="Перечень достижений пп. 16-19" sheetId="5" r:id="rId5"/>
    <sheet name="Лист1" sheetId="6" state="hidden" r:id="rId6"/>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1" i="2" l="1"/>
  <c r="G33" i="2"/>
  <c r="G25" i="2"/>
  <c r="G17" i="2"/>
  <c r="D36" i="1"/>
  <c r="D35" i="1"/>
  <c r="D34" i="1"/>
  <c r="D33" i="1"/>
  <c r="D31" i="1"/>
  <c r="C51" i="5"/>
  <c r="A46" i="5"/>
  <c r="A47" i="5" s="1"/>
  <c r="D38" i="5"/>
  <c r="A33" i="5"/>
  <c r="A34" i="5" s="1"/>
  <c r="C25" i="5"/>
  <c r="A20" i="5"/>
  <c r="A21" i="5" s="1"/>
  <c r="D12" i="5"/>
  <c r="A7" i="5"/>
  <c r="A8" i="5" s="1"/>
  <c r="F35" i="1"/>
  <c r="D30" i="1" l="1"/>
  <c r="D29" i="1"/>
  <c r="D28" i="1"/>
  <c r="D27" i="1"/>
  <c r="D26" i="1"/>
  <c r="E52" i="3"/>
  <c r="A47" i="3"/>
  <c r="A48" i="3" s="1"/>
  <c r="E44" i="3"/>
  <c r="A39" i="3"/>
  <c r="A40" i="3" s="1"/>
  <c r="E36" i="3"/>
  <c r="A31" i="3"/>
  <c r="A32" i="3" s="1"/>
  <c r="E28" i="3"/>
  <c r="A23" i="3"/>
  <c r="A24" i="3" s="1"/>
  <c r="E20" i="3"/>
  <c r="A16" i="3"/>
  <c r="A15" i="3"/>
  <c r="E12" i="3"/>
  <c r="A7" i="3"/>
  <c r="A8" i="3" s="1"/>
  <c r="G65" i="2"/>
  <c r="G64" i="2"/>
  <c r="G63" i="2"/>
  <c r="A63" i="2"/>
  <c r="A64" i="2" s="1"/>
  <c r="G62" i="2"/>
  <c r="G66" i="2" s="1"/>
  <c r="G68" i="2" s="1"/>
  <c r="G57" i="2"/>
  <c r="G56" i="2"/>
  <c r="G55" i="2"/>
  <c r="A55" i="2"/>
  <c r="A56" i="2" s="1"/>
  <c r="G54" i="2"/>
  <c r="G58" i="2" s="1"/>
  <c r="G60" i="2" s="1"/>
  <c r="G49" i="2"/>
  <c r="G48" i="2"/>
  <c r="G47" i="2"/>
  <c r="A47" i="2"/>
  <c r="A48" i="2" s="1"/>
  <c r="G46" i="2"/>
  <c r="G40" i="2"/>
  <c r="G39" i="2"/>
  <c r="A39" i="2"/>
  <c r="A40" i="2" s="1"/>
  <c r="G38" i="2"/>
  <c r="G32" i="2"/>
  <c r="G31" i="2"/>
  <c r="A31" i="2"/>
  <c r="A32" i="2" s="1"/>
  <c r="G30" i="2"/>
  <c r="G24" i="2"/>
  <c r="G23" i="2"/>
  <c r="A23" i="2"/>
  <c r="A24" i="2" s="1"/>
  <c r="G22" i="2"/>
  <c r="G16" i="2"/>
  <c r="G15" i="2"/>
  <c r="A15" i="2"/>
  <c r="A16" i="2" s="1"/>
  <c r="G14" i="2"/>
  <c r="G9" i="2"/>
  <c r="G8" i="2"/>
  <c r="G7" i="2"/>
  <c r="A7" i="2"/>
  <c r="A8" i="2" s="1"/>
  <c r="G6" i="2"/>
  <c r="D32" i="1"/>
  <c r="F36" i="1"/>
  <c r="F34" i="1"/>
  <c r="F33" i="1"/>
  <c r="G10" i="2" l="1"/>
  <c r="D24" i="1"/>
  <c r="G18" i="2"/>
  <c r="G20" i="2" s="1"/>
  <c r="G26" i="2"/>
  <c r="G28" i="2" s="1"/>
  <c r="G42" i="2"/>
  <c r="G44" i="2" s="1"/>
  <c r="G50" i="2"/>
  <c r="D25" i="1"/>
  <c r="G34" i="2"/>
  <c r="G36" i="2" s="1"/>
  <c r="D19" i="1"/>
  <c r="D22" i="1"/>
  <c r="F22" i="1" s="1"/>
  <c r="F32" i="1"/>
  <c r="D19" i="4"/>
  <c r="F31" i="1"/>
  <c r="F30" i="1"/>
  <c r="F29" i="1"/>
  <c r="F28" i="1"/>
  <c r="F27" i="1"/>
  <c r="F26" i="1"/>
  <c r="A7" i="4"/>
  <c r="A8" i="4" s="1"/>
  <c r="A9" i="4" s="1"/>
  <c r="A10" i="4" s="1"/>
  <c r="A11" i="4" s="1"/>
  <c r="A12" i="4" s="1"/>
  <c r="A13" i="4" s="1"/>
  <c r="A14" i="4" s="1"/>
  <c r="A15" i="4" s="1"/>
  <c r="A19" i="1"/>
  <c r="A20" i="1" s="1"/>
  <c r="A21" i="1" s="1"/>
  <c r="A22" i="1" s="1"/>
  <c r="A23" i="1" s="1"/>
  <c r="A24" i="1" s="1"/>
  <c r="A25" i="1" s="1"/>
  <c r="A26" i="1" s="1"/>
  <c r="A27" i="1" s="1"/>
  <c r="A28" i="1" s="1"/>
  <c r="A29" i="1" s="1"/>
  <c r="A30" i="1" s="1"/>
  <c r="A31" i="1" s="1"/>
  <c r="A32" i="1" s="1"/>
  <c r="A33" i="1" s="1"/>
  <c r="A34" i="1" s="1"/>
  <c r="A35" i="1" s="1"/>
  <c r="A36" i="1" s="1"/>
  <c r="D21" i="1" l="1"/>
  <c r="D20" i="1"/>
  <c r="G52" i="2"/>
  <c r="D23" i="1"/>
  <c r="F23" i="1" s="1"/>
  <c r="G12" i="2"/>
  <c r="D18" i="1"/>
  <c r="F25" i="1"/>
  <c r="F24" i="1"/>
  <c r="F20" i="1"/>
  <c r="F21" i="1"/>
  <c r="F19" i="1"/>
  <c r="F18" i="1"/>
  <c r="F37" i="1" l="1"/>
</calcChain>
</file>

<file path=xl/sharedStrings.xml><?xml version="1.0" encoding="utf-8"?>
<sst xmlns="http://schemas.openxmlformats.org/spreadsheetml/2006/main" count="274" uniqueCount="189">
  <si>
    <r>
      <t xml:space="preserve">Возраст: </t>
    </r>
    <r>
      <rPr>
        <i/>
        <sz val="11"/>
        <color theme="1"/>
        <rFont val="Calibri"/>
        <family val="2"/>
        <charset val="204"/>
        <scheme val="minor"/>
      </rPr>
      <t>(полных лет)</t>
    </r>
  </si>
  <si>
    <t>Организация:</t>
  </si>
  <si>
    <t>Профиль:</t>
  </si>
  <si>
    <t>Фамилия Имя Отчество:</t>
  </si>
  <si>
    <r>
      <t xml:space="preserve">Характеристика достижений соискателя:
</t>
    </r>
    <r>
      <rPr>
        <i/>
        <sz val="11"/>
        <color theme="1"/>
        <rFont val="Calibri"/>
        <family val="2"/>
        <charset val="204"/>
        <scheme val="minor"/>
      </rPr>
      <t>(не менее 500 знаков, не более 1000 знаков)</t>
    </r>
  </si>
  <si>
    <t>Научные
публикации</t>
  </si>
  <si>
    <t>Публикации в изданиях, включенных в Белый список, У1</t>
  </si>
  <si>
    <t>Публикации в изданиях, включенных в Белый список, У2</t>
  </si>
  <si>
    <t>Публикации в изданиях, включенных в Белый список, У3</t>
  </si>
  <si>
    <t>Публикации в изданиях, включенных в Белый список, У4</t>
  </si>
  <si>
    <t>Созданные объекты
интеллектуальной собственности</t>
  </si>
  <si>
    <t>Патенты</t>
  </si>
  <si>
    <t>Заказные НИОКР, х/д</t>
  </si>
  <si>
    <t>Проекты, поддержанные Постановлениями Правительства РФ № 218, 220</t>
  </si>
  <si>
    <t>Стипендии Президента России и Правительства России</t>
  </si>
  <si>
    <t>Победы в конкурсах
на назначение стипендий</t>
  </si>
  <si>
    <t>Победы в личном первенстве</t>
  </si>
  <si>
    <t>Международные конкурсы (за рубежом)</t>
  </si>
  <si>
    <t>Конкурс на получение медали РАН</t>
  </si>
  <si>
    <t>Иные (полезная модель, промышленный образец, программа для ЭВМ,
база данных, топологии интегральных микросхем, ноу-хау)</t>
  </si>
  <si>
    <t>№</t>
  </si>
  <si>
    <t>Кол-во</t>
  </si>
  <si>
    <t>Балл за ед.</t>
  </si>
  <si>
    <t>Кол-во баллов</t>
  </si>
  <si>
    <t>ИТОГО баллов</t>
  </si>
  <si>
    <t>КОНКУРС НА СОИСКАНИЕ ПРЕМИИ ТОМСКОЙ ОБЛАСТИ В СФЕРЕ ОБРАЗОВАНИЯ, НАУКИ, ЗДРАВООХРАНЕНИЯ И КУЛЬТУРЫ</t>
  </si>
  <si>
    <t>по номинации:</t>
  </si>
  <si>
    <t>Достижение</t>
  </si>
  <si>
    <t>Участие (исполнитель) в НИР-ОКР</t>
  </si>
  <si>
    <t>Бакалавриат</t>
  </si>
  <si>
    <t>Специалитет</t>
  </si>
  <si>
    <t>Магистратура</t>
  </si>
  <si>
    <t>Естественные науки</t>
  </si>
  <si>
    <t>Инженерные науки</t>
  </si>
  <si>
    <t>Физико-математические науки</t>
  </si>
  <si>
    <t>Социально-гуманитарные науки</t>
  </si>
  <si>
    <t>Название публикации,
результата интеллектуальной деятельности</t>
  </si>
  <si>
    <t>Выходные данные</t>
  </si>
  <si>
    <t>Авторы</t>
  </si>
  <si>
    <t>Личный вклад</t>
  </si>
  <si>
    <t>Кол-во авторов</t>
  </si>
  <si>
    <t>п. 1 Публикации в изданиях, включенных в Белый список, У1</t>
  </si>
  <si>
    <t>…</t>
  </si>
  <si>
    <t>п. 2 Публикации в изданиях, включенных в Белый список, У2</t>
  </si>
  <si>
    <t>п. 3 Публикации в изданиях, включенных в Белый список, У3</t>
  </si>
  <si>
    <t>п. 4 Публикации в изданиях, включенных в Белый список, У4</t>
  </si>
  <si>
    <t>Год опубликования</t>
  </si>
  <si>
    <t>Название НИР-ОКР</t>
  </si>
  <si>
    <t>Название типа программы, гранта,
наименование заказчика</t>
  </si>
  <si>
    <t>Год начала
/окончания НИР-ОКР</t>
  </si>
  <si>
    <t>Роль в НИР-ОКР</t>
  </si>
  <si>
    <t>/</t>
  </si>
  <si>
    <t>Руководитель</t>
  </si>
  <si>
    <t>Исполнитель</t>
  </si>
  <si>
    <t>Название конкурса на назначение стипендий</t>
  </si>
  <si>
    <t>Год начала/окончания
получения стипендии</t>
  </si>
  <si>
    <t>Уровень стипендии</t>
  </si>
  <si>
    <t>Международный</t>
  </si>
  <si>
    <t>Всероссийский</t>
  </si>
  <si>
    <t>Название конкурса</t>
  </si>
  <si>
    <t>Перечень достижений по п. 16</t>
  </si>
  <si>
    <t>«Победы в личном первенстве на международных конкурсах (за рубежом)»</t>
  </si>
  <si>
    <t>Год победы
в конкурсе</t>
  </si>
  <si>
    <t>Перечень достижений по п. 17</t>
  </si>
  <si>
    <t>«Победы в личном первенстве в конкурсе на получение медали РАН»</t>
  </si>
  <si>
    <t>Название работы за которую получена медаль РАН</t>
  </si>
  <si>
    <t>Конкурс на соискание премий Администрации Томской области «Профессор года», «Студент года»</t>
  </si>
  <si>
    <t>Конкурс проектов молодых ученых Томской области</t>
  </si>
  <si>
    <t>Конкурс на соискание премий Законодательной Думы Томской области для молодых ученых и молодых дарований</t>
  </si>
  <si>
    <t>Руководство НИОКР</t>
  </si>
  <si>
    <t>Страна проведения
конкурса (не РФ)</t>
  </si>
  <si>
    <t>! ВНИМАНИЕ !</t>
  </si>
  <si>
    <t>«Научным и научно-педагогическим работникам, докторантам и аспирантам в возрасте до 35 лет включительно»</t>
  </si>
  <si>
    <t>Монографии, учебники, учебные пособия (исключая переиздания)</t>
  </si>
  <si>
    <r>
      <rPr>
        <b/>
        <sz val="11"/>
        <color theme="1"/>
        <rFont val="Calibri"/>
        <family val="2"/>
        <charset val="204"/>
        <scheme val="minor"/>
      </rPr>
      <t xml:space="preserve">3. </t>
    </r>
    <r>
      <rPr>
        <sz val="11"/>
        <color theme="1"/>
        <rFont val="Calibri"/>
        <family val="2"/>
        <scheme val="minor"/>
      </rPr>
      <t xml:space="preserve">По </t>
    </r>
    <r>
      <rPr>
        <b/>
        <sz val="11"/>
        <color theme="1"/>
        <rFont val="Calibri"/>
        <family val="2"/>
        <charset val="204"/>
        <scheme val="minor"/>
      </rPr>
      <t>пп. 1-4</t>
    </r>
    <r>
      <rPr>
        <sz val="11"/>
        <color theme="1"/>
        <rFont val="Calibri"/>
        <family val="2"/>
        <scheme val="minor"/>
      </rPr>
      <t xml:space="preserve"> соответствие определяется по </t>
    </r>
    <r>
      <rPr>
        <i/>
        <sz val="11"/>
        <color theme="1"/>
        <rFont val="Calibri"/>
        <family val="2"/>
        <charset val="204"/>
        <scheme val="minor"/>
      </rPr>
      <t>https://journalrank.rcsi.science/ru/record-sources/</t>
    </r>
    <r>
      <rPr>
        <sz val="11"/>
        <color theme="1"/>
        <rFont val="Calibri"/>
        <family val="2"/>
        <scheme val="minor"/>
      </rPr>
      <t>.</t>
    </r>
  </si>
  <si>
    <t>Перечень достижений по п. 15</t>
  </si>
  <si>
    <t>Статус:</t>
  </si>
  <si>
    <r>
      <t>Курс:</t>
    </r>
    <r>
      <rPr>
        <i/>
        <sz val="11"/>
        <color theme="1"/>
        <rFont val="Calibri"/>
        <family val="2"/>
        <charset val="204"/>
        <scheme val="minor"/>
      </rPr>
      <t xml:space="preserve"> (для аспирантов, адъюнктов)</t>
    </r>
  </si>
  <si>
    <t>Аспирант</t>
  </si>
  <si>
    <t>Адъюнкт</t>
  </si>
  <si>
    <t>Сотрудник</t>
  </si>
  <si>
    <r>
      <t xml:space="preserve">Должность: </t>
    </r>
    <r>
      <rPr>
        <i/>
        <sz val="11"/>
        <color theme="1"/>
        <rFont val="Calibri"/>
        <family val="2"/>
        <charset val="204"/>
        <scheme val="minor"/>
      </rPr>
      <t>(при наличии)</t>
    </r>
  </si>
  <si>
    <r>
      <rPr>
        <b/>
        <sz val="11"/>
        <color theme="1"/>
        <rFont val="Calibri"/>
        <family val="2"/>
        <charset val="204"/>
        <scheme val="minor"/>
      </rPr>
      <t xml:space="preserve">Степень: </t>
    </r>
    <r>
      <rPr>
        <i/>
        <sz val="11"/>
        <color theme="1"/>
        <rFont val="Calibri"/>
        <family val="2"/>
        <charset val="204"/>
        <scheme val="minor"/>
      </rPr>
      <t>(при наличии, в формате к.т.н.)</t>
    </r>
  </si>
  <si>
    <t>при заполнении листов (Листы 2-5) с Перечнями достижений</t>
  </si>
  <si>
    <t>Публикации в изданиях из перечня ВАК, не включенных в Белый список</t>
  </si>
  <si>
    <r>
      <rPr>
        <b/>
        <sz val="11"/>
        <color theme="1"/>
        <rFont val="Calibri"/>
        <family val="2"/>
        <charset val="204"/>
        <scheme val="minor"/>
      </rPr>
      <t xml:space="preserve">2. </t>
    </r>
    <r>
      <rPr>
        <sz val="11"/>
        <color theme="1"/>
        <rFont val="Calibri"/>
        <family val="2"/>
        <scheme val="minor"/>
      </rPr>
      <t xml:space="preserve">Количественные показатели по </t>
    </r>
    <r>
      <rPr>
        <b/>
        <sz val="11"/>
        <color theme="1"/>
        <rFont val="Calibri"/>
        <family val="2"/>
        <charset val="204"/>
        <scheme val="minor"/>
      </rPr>
      <t>пп. 1-8</t>
    </r>
    <r>
      <rPr>
        <sz val="11"/>
        <color theme="1"/>
        <rFont val="Calibri"/>
        <family val="2"/>
        <scheme val="minor"/>
      </rPr>
      <t xml:space="preserve"> приводятся с учетом вклада соискателя, рассчитываются по следующей формуле:</t>
    </r>
    <r>
      <rPr>
        <sz val="11"/>
        <color theme="1"/>
        <rFont val="Calibri"/>
        <family val="2"/>
        <charset val="204"/>
        <scheme val="minor"/>
      </rPr>
      <t xml:space="preserve">
где </t>
    </r>
    <r>
      <rPr>
        <i/>
        <sz val="11"/>
        <color theme="1"/>
        <rFont val="Calibri"/>
        <family val="2"/>
        <charset val="204"/>
        <scheme val="minor"/>
      </rPr>
      <t>ОК</t>
    </r>
    <r>
      <rPr>
        <i/>
        <vertAlign val="subscript"/>
        <sz val="11"/>
        <color theme="1"/>
        <rFont val="Calibri"/>
        <family val="2"/>
        <charset val="204"/>
        <scheme val="minor"/>
      </rPr>
      <t>i</t>
    </r>
    <r>
      <rPr>
        <sz val="11"/>
        <color theme="1"/>
        <rFont val="Calibri"/>
        <family val="2"/>
        <charset val="204"/>
        <scheme val="minor"/>
      </rPr>
      <t xml:space="preserve"> – общее количество соавторов публикации/объекта интеллектуальной собственности;
</t>
    </r>
    <r>
      <rPr>
        <i/>
        <sz val="11"/>
        <color theme="1"/>
        <rFont val="Calibri"/>
        <family val="2"/>
        <charset val="204"/>
        <scheme val="minor"/>
      </rPr>
      <t>N</t>
    </r>
    <r>
      <rPr>
        <sz val="11"/>
        <color theme="1"/>
        <rFont val="Calibri"/>
        <family val="2"/>
        <charset val="204"/>
        <scheme val="minor"/>
      </rPr>
      <t xml:space="preserve"> – общее количество публикаций/объектов интеллектуальной собственности.</t>
    </r>
  </si>
  <si>
    <r>
      <rPr>
        <b/>
        <sz val="11"/>
        <color theme="1"/>
        <rFont val="Calibri"/>
        <family val="2"/>
        <charset val="204"/>
        <scheme val="minor"/>
      </rPr>
      <t xml:space="preserve">4. </t>
    </r>
    <r>
      <rPr>
        <sz val="11"/>
        <color theme="1"/>
        <rFont val="Calibri"/>
        <family val="2"/>
        <scheme val="minor"/>
      </rPr>
      <t xml:space="preserve">По </t>
    </r>
    <r>
      <rPr>
        <b/>
        <sz val="11"/>
        <color theme="1"/>
        <rFont val="Calibri"/>
        <family val="2"/>
        <charset val="204"/>
        <scheme val="minor"/>
      </rPr>
      <t>п. 5</t>
    </r>
    <r>
      <rPr>
        <sz val="11"/>
        <color theme="1"/>
        <rFont val="Calibri"/>
        <family val="2"/>
        <scheme val="minor"/>
      </rPr>
      <t xml:space="preserve"> соответствие определяется по http://perechen.vak2.ed.gov.ru/list.</t>
    </r>
  </si>
  <si>
    <r>
      <rPr>
        <b/>
        <sz val="11"/>
        <color theme="1"/>
        <rFont val="Calibri"/>
        <family val="2"/>
        <charset val="204"/>
        <scheme val="minor"/>
      </rPr>
      <t xml:space="preserve">5. </t>
    </r>
    <r>
      <rPr>
        <sz val="11"/>
        <color theme="1"/>
        <rFont val="Calibri"/>
        <family val="2"/>
        <scheme val="minor"/>
      </rPr>
      <t xml:space="preserve">В </t>
    </r>
    <r>
      <rPr>
        <b/>
        <sz val="11"/>
        <color theme="1"/>
        <rFont val="Calibri"/>
        <family val="2"/>
        <charset val="204"/>
        <scheme val="minor"/>
      </rPr>
      <t>пп. 1-6</t>
    </r>
    <r>
      <rPr>
        <sz val="11"/>
        <color theme="1"/>
        <rFont val="Calibri"/>
        <family val="2"/>
        <scheme val="minor"/>
      </rPr>
      <t xml:space="preserve"> НЕ входят публикации типа материалы докладов на научных мероприятиях, тезисы.</t>
    </r>
  </si>
  <si>
    <r>
      <t xml:space="preserve">6. </t>
    </r>
    <r>
      <rPr>
        <sz val="11"/>
        <color theme="1"/>
        <rFont val="Calibri"/>
        <family val="2"/>
        <scheme val="minor"/>
      </rPr>
      <t xml:space="preserve">В </t>
    </r>
    <r>
      <rPr>
        <b/>
        <sz val="11"/>
        <color theme="1"/>
        <rFont val="Calibri"/>
        <family val="2"/>
        <scheme val="minor"/>
      </rPr>
      <t>пп. 10, 13</t>
    </r>
    <r>
      <rPr>
        <sz val="11"/>
        <color theme="1"/>
        <rFont val="Calibri"/>
        <family val="2"/>
        <scheme val="minor"/>
      </rPr>
      <t xml:space="preserve"> также учитываются гранты, полученные на развитие инновационных стартапов.</t>
    </r>
  </si>
  <si>
    <t>Перечень достижений по п. 18</t>
  </si>
  <si>
    <t>п. 15 Победы в конкурсах на назначение стипендий Президента России и Правительства России</t>
  </si>
  <si>
    <r>
      <t xml:space="preserve">1. </t>
    </r>
    <r>
      <rPr>
        <sz val="11"/>
        <color theme="1"/>
        <rFont val="Calibri"/>
        <family val="2"/>
        <charset val="204"/>
        <scheme val="minor"/>
      </rPr>
      <t xml:space="preserve">По </t>
    </r>
    <r>
      <rPr>
        <b/>
        <sz val="11"/>
        <color theme="1"/>
        <rFont val="Calibri"/>
        <family val="2"/>
        <charset val="204"/>
        <scheme val="minor"/>
      </rPr>
      <t>п. 15</t>
    </r>
    <r>
      <rPr>
        <sz val="11"/>
        <color theme="1"/>
        <rFont val="Calibri"/>
        <family val="2"/>
        <charset val="204"/>
        <scheme val="minor"/>
      </rPr>
      <t xml:space="preserve"> достижения подтверждаются копиями документов, подтверждающих победу в конкурсе на назначение стипендии (приказ, диплом, сертификат и т.д.). Обязательно должны быть указаны ФИО, год/период назначения стипендии, уровень стипендии.</t>
    </r>
  </si>
  <si>
    <t>Перечень достижений по пп. 9-14</t>
  </si>
  <si>
    <t>Перечень достижений по пп. 1-8</t>
  </si>
  <si>
    <t>Включая ссылку на страницу журнала в Белом списке https://journalrank.rcsi.science/ru/record-sources/</t>
  </si>
  <si>
    <t>п. 5 Публикации в изданиях из перечня ВАК, не включенных в Белый список</t>
  </si>
  <si>
    <t>Включая ссылку на страницу журнала в перечне ВАК http://perechen.vak2.ed.gov.ru/list</t>
  </si>
  <si>
    <t>п. 6 Монографии, учебники, учебные пособия</t>
  </si>
  <si>
    <t>п. 7 Патенты</t>
  </si>
  <si>
    <t>п. 8 Иные объекты интеллектуальной собственности (полезная модель, промышленный образец, программа для ЭВМ, база данных,
топологии интегральных микросхем, ноу-хау)</t>
  </si>
  <si>
    <r>
      <t xml:space="preserve">1. </t>
    </r>
    <r>
      <rPr>
        <sz val="11"/>
        <color theme="1"/>
        <rFont val="Calibri"/>
        <family val="2"/>
        <charset val="204"/>
        <scheme val="minor"/>
      </rPr>
      <t xml:space="preserve">По </t>
    </r>
    <r>
      <rPr>
        <b/>
        <sz val="11"/>
        <color theme="1"/>
        <rFont val="Calibri"/>
        <family val="2"/>
        <charset val="204"/>
        <scheme val="minor"/>
      </rPr>
      <t>пп. 1-6</t>
    </r>
    <r>
      <rPr>
        <sz val="11"/>
        <color theme="1"/>
        <rFont val="Calibri"/>
        <family val="2"/>
        <charset val="204"/>
        <scheme val="minor"/>
      </rPr>
      <t xml:space="preserve"> каждая публикация подтверждается копией первой страницы (обязательно должны быть указаны название, авторы публикации, название издания и год опубликования). Если выходные данные публикации не указаны на первой странице, прилагаются копии титульного листа издания и страницы с выходными данными и оглавлением (содержанием).</t>
    </r>
  </si>
  <si>
    <r>
      <t xml:space="preserve">2. </t>
    </r>
    <r>
      <rPr>
        <sz val="11"/>
        <color theme="1"/>
        <rFont val="Calibri"/>
        <family val="2"/>
        <charset val="204"/>
        <scheme val="minor"/>
      </rPr>
      <t xml:space="preserve">По </t>
    </r>
    <r>
      <rPr>
        <b/>
        <sz val="11"/>
        <color theme="1"/>
        <rFont val="Calibri"/>
        <family val="2"/>
        <charset val="204"/>
        <scheme val="minor"/>
      </rPr>
      <t>пп. 7, 8</t>
    </r>
    <r>
      <rPr>
        <sz val="11"/>
        <color theme="1"/>
        <rFont val="Calibri"/>
        <family val="2"/>
        <charset val="204"/>
        <scheme val="minor"/>
      </rPr>
      <t xml:space="preserve"> каждый объект интеллектуальной собственности подтверждается копией документа на право соискателя на результат интеллектуальной деятельности (обязательно должны быть указаны название, авторы, год выдачи).</t>
    </r>
  </si>
  <si>
    <t>п. 9 Руководство проектами, поддержанными Постановлениями Правительства РФ № 218, 220</t>
  </si>
  <si>
    <t>п. 11 Руководство заказными НИОКР, х/д</t>
  </si>
  <si>
    <t>п. 12 Участие в проектах, поддержанных Постановлениями Правительства РФ № 218, 220</t>
  </si>
  <si>
    <t>п. 14 Руководство заказными НИОКР, х/д</t>
  </si>
  <si>
    <t>ЭКСПЕРТНАЯ КАРТА</t>
  </si>
  <si>
    <t>ЭКСПЕРТНАЯ КАРТА содержит 5 листов</t>
  </si>
  <si>
    <t>данные в ЭКСПЕРТНОЙ КАРТЕ (Лист 1) заполняются автоматически</t>
  </si>
  <si>
    <t>Проекты, поддержанные Постановлениями Правительства РФ от 09.04.2010
№ 218, 220 (далее - Постановления Правительства РФ № 218, 220)</t>
  </si>
  <si>
    <t>Проекты, поддержанные Советом по грантам Президента РФ, РНФ и иные гранты, в т.ч. международные гранты;
проекты, выполненные в рамках Госзадания, госпрограмм</t>
  </si>
  <si>
    <t>Конкурсы, проводимые федеральными органами исполнительной власти РФ</t>
  </si>
  <si>
    <r>
      <t xml:space="preserve">7. </t>
    </r>
    <r>
      <rPr>
        <sz val="11"/>
        <color theme="1"/>
        <rFont val="Calibri"/>
        <family val="2"/>
        <charset val="204"/>
        <scheme val="minor"/>
      </rPr>
      <t xml:space="preserve">По </t>
    </r>
    <r>
      <rPr>
        <b/>
        <sz val="11"/>
        <color theme="1"/>
        <rFont val="Calibri"/>
        <family val="2"/>
        <charset val="204"/>
        <scheme val="minor"/>
      </rPr>
      <t>пп. 16-19</t>
    </r>
    <r>
      <rPr>
        <sz val="11"/>
        <color theme="1"/>
        <rFont val="Calibri"/>
        <family val="2"/>
        <charset val="204"/>
        <scheme val="minor"/>
      </rPr>
      <t xml:space="preserve"> победы в командном первенстве НЕ учитываются, участие НЕ учитывается.</t>
    </r>
  </si>
  <si>
    <t>Примечания по Экспертной карте (ЭК):</t>
  </si>
  <si>
    <r>
      <t xml:space="preserve">8. </t>
    </r>
    <r>
      <rPr>
        <sz val="11"/>
        <color theme="1"/>
        <rFont val="Calibri"/>
        <family val="2"/>
        <charset val="204"/>
        <scheme val="minor"/>
      </rPr>
      <t xml:space="preserve">По </t>
    </r>
    <r>
      <rPr>
        <b/>
        <sz val="11"/>
        <color theme="1"/>
        <rFont val="Calibri"/>
        <family val="2"/>
        <charset val="204"/>
        <scheme val="minor"/>
      </rPr>
      <t>п. 18</t>
    </r>
    <r>
      <rPr>
        <sz val="11"/>
        <color theme="1"/>
        <rFont val="Calibri"/>
        <family val="2"/>
        <charset val="204"/>
        <scheme val="minor"/>
      </rPr>
      <t xml:space="preserve"> НЕ учитываются победы в личном первенстве на конкурсах, проводимых образовательными организациями, корпорациями и т.д.</t>
    </r>
  </si>
  <si>
    <r>
      <t xml:space="preserve">9. </t>
    </r>
    <r>
      <rPr>
        <sz val="11"/>
        <color theme="1"/>
        <rFont val="Calibri"/>
        <family val="2"/>
        <scheme val="minor"/>
      </rPr>
      <t xml:space="preserve">По </t>
    </r>
    <r>
      <rPr>
        <b/>
        <sz val="11"/>
        <color theme="1"/>
        <rFont val="Calibri"/>
        <family val="2"/>
        <scheme val="minor"/>
      </rPr>
      <t>п. 19</t>
    </r>
    <r>
      <rPr>
        <sz val="11"/>
        <color theme="1"/>
        <rFont val="Calibri"/>
        <family val="2"/>
        <scheme val="minor"/>
      </rPr>
      <t xml:space="preserve"> учитываются победы в следующих конкурсах:</t>
    </r>
    <r>
      <rPr>
        <b/>
        <sz val="11"/>
        <color theme="1"/>
        <rFont val="Calibri"/>
        <family val="2"/>
        <scheme val="minor"/>
      </rPr>
      <t xml:space="preserve">
</t>
    </r>
    <r>
      <rPr>
        <sz val="11"/>
        <color theme="1"/>
        <rFont val="Calibri"/>
        <family val="2"/>
        <scheme val="minor"/>
      </rPr>
      <t>- Конкурс на соискание премий Администрации Томской области «Профессор года», «Студент года»;
- Конкурс проектов молодых ученых Томской области;
- Конкурс на соискание премий Законодательной Думы Томской области для молодых ученых и молодых дарований.</t>
    </r>
  </si>
  <si>
    <t>ЭКСПЕРТНОЙ КАРТЫ</t>
  </si>
  <si>
    <t>Итоговое кол-во по п. 17 ЭК</t>
  </si>
  <si>
    <t>Балл за ед. по п. 17 ЭК</t>
  </si>
  <si>
    <t>Кол-во баллов по п. 17 ЭК</t>
  </si>
  <si>
    <t>Итоговое кол-во по п. 18 ЭК</t>
  </si>
  <si>
    <t>Балл за ед. по п. 18 ЭК</t>
  </si>
  <si>
    <t>Кол-во баллов по п. 18 ЭК</t>
  </si>
  <si>
    <t>Перечень достижений по п. 19</t>
  </si>
  <si>
    <t>«Победы в личном первенстве на конкурсах,
проводимых федеральными органами исполнительной власти РФ»</t>
  </si>
  <si>
    <t>Федеральный орган
исполнительной власти РФ
- организатор конкурса</t>
  </si>
  <si>
    <t>Итоговое кол-во по п. 19 ЭК</t>
  </si>
  <si>
    <t>Балл за ед. по п. 19 ЭК</t>
  </si>
  <si>
    <t>Кол-во баллов по п. 19 ЭК</t>
  </si>
  <si>
    <t>Итоговое кол-во по п. 16 ЭК</t>
  </si>
  <si>
    <t>Балл за ед. по п. 16 ЭК</t>
  </si>
  <si>
    <t>Кол-во баллов по п. 16 ЭК</t>
  </si>
  <si>
    <t>Требования к документам, подтверждающим достижения по пп. 16-19 ЭК:</t>
  </si>
  <si>
    <r>
      <t xml:space="preserve">1. </t>
    </r>
    <r>
      <rPr>
        <sz val="11"/>
        <color theme="1"/>
        <rFont val="Calibri"/>
        <family val="2"/>
        <charset val="204"/>
        <scheme val="minor"/>
      </rPr>
      <t xml:space="preserve">По </t>
    </r>
    <r>
      <rPr>
        <b/>
        <sz val="11"/>
        <color theme="1"/>
        <rFont val="Calibri"/>
        <family val="2"/>
        <charset val="204"/>
        <scheme val="minor"/>
      </rPr>
      <t>пп. 16-19</t>
    </r>
    <r>
      <rPr>
        <sz val="11"/>
        <color theme="1"/>
        <rFont val="Calibri"/>
        <family val="2"/>
        <charset val="204"/>
        <scheme val="minor"/>
      </rPr>
      <t xml:space="preserve"> достижения подтверждаются копиями документов, подтверждающих победу в конкурсе в личном первенстве (приказ, диплом и т.д.). Обязательно должны быть указаны ФИО, название конкурса, год победы в конкурсе, организатор конкурса; для международных конкурсов проводимых за рубежом - страна проведения.</t>
    </r>
  </si>
  <si>
    <t>Итоговое кол-во по п. 15 ЭК</t>
  </si>
  <si>
    <t>Балл за ед. по п. 15 ЭК</t>
  </si>
  <si>
    <t>Кол-во баллов по п. 15 ЭК</t>
  </si>
  <si>
    <t>Требования к документам, подтверждающим достижения по п. 15 ЭК:</t>
  </si>
  <si>
    <t>Итоговое кол-во по п. 9 ЭК</t>
  </si>
  <si>
    <t>Балл за ед. по п. 9 ЭК</t>
  </si>
  <si>
    <t>Кол-во баллов по п. 9 ЭК</t>
  </si>
  <si>
    <t>Итоговое кол-во по п. 10 ЭК</t>
  </si>
  <si>
    <t>Балл за ед. по п. 10 ЭК</t>
  </si>
  <si>
    <t>Кол-во баллов по п. 10 ЭК</t>
  </si>
  <si>
    <t>Итоговое кол-во по п. 11 ЭК</t>
  </si>
  <si>
    <t>Балл за ед. по п. 11 ЭК</t>
  </si>
  <si>
    <t>Кол-во баллов по п. 11 ЭК</t>
  </si>
  <si>
    <t>Итоговое кол-во по п. 12 ЭК</t>
  </si>
  <si>
    <t>Балл за ед. по п. 12 ЭК</t>
  </si>
  <si>
    <t>Кол-во баллов по п. 12 ЭК</t>
  </si>
  <si>
    <t>Итоговое кол-во по п. 13 ЭК</t>
  </si>
  <si>
    <t>Балл за ед. по п. 13 ЭК</t>
  </si>
  <si>
    <t>Кол-во баллов по п. 13 ЭК</t>
  </si>
  <si>
    <t>Итоговое кол-во по п. 14 ЭК</t>
  </si>
  <si>
    <t>Балл за ед. по п. 14 ЭК</t>
  </si>
  <si>
    <t>Кол-во баллов по п. 14 ЭК</t>
  </si>
  <si>
    <t>Требования к документам, подтверждающим достижения по пп. 9-14 ЭК:</t>
  </si>
  <si>
    <t>Суммарный личный вклад по п. 1 ЭК</t>
  </si>
  <si>
    <t>Балл за ед. по п. 1 ЭК</t>
  </si>
  <si>
    <t>Кол-во баллов по п. 1 ЭК</t>
  </si>
  <si>
    <t>Суммарный личный вклад по п. 2 ЭК</t>
  </si>
  <si>
    <t>Балл за ед. по п. 2 ЭК</t>
  </si>
  <si>
    <t>Кол-во баллов по п. 2 ЭК</t>
  </si>
  <si>
    <t>Суммарный личный вклад по п. 3 ЭК</t>
  </si>
  <si>
    <t>Балл за ед. по п. 3 ЭК</t>
  </si>
  <si>
    <t>Кол-во баллов по п. 3 ЭК</t>
  </si>
  <si>
    <t>Суммарный личный вклад по п. 4 ЭК</t>
  </si>
  <si>
    <t>Балл за ед. по п. 4 ЭК</t>
  </si>
  <si>
    <t>Кол-во баллов по п. 4 ЭК</t>
  </si>
  <si>
    <t>Суммарный личный вклад по п. 5 ЭК</t>
  </si>
  <si>
    <t>Балл за ед. по п. 5 ЭК</t>
  </si>
  <si>
    <t>Кол-во баллов по п. 5 ЭК</t>
  </si>
  <si>
    <t>Суммарный личный вклад по п. 6 ЭК</t>
  </si>
  <si>
    <t>Балл за ед. по п. 6 ЭК</t>
  </si>
  <si>
    <t>Кол-во баллов по п. 6 ЭК</t>
  </si>
  <si>
    <t>Суммарный личный вклад по п. 7 ЭК</t>
  </si>
  <si>
    <t>Балл за ед. по п. 7 ЭК</t>
  </si>
  <si>
    <t>Кол-во баллов по п. 7 ЭК</t>
  </si>
  <si>
    <t>Суммарный личный вклад по п. 8 ЭК</t>
  </si>
  <si>
    <t>Балл за ед. по п. 8 ЭК</t>
  </si>
  <si>
    <t>Кол-во баллов по п. 8 ЭК</t>
  </si>
  <si>
    <t>Требования по документам, подтверждающим достижения по пп. 1-8 ЭК:</t>
  </si>
  <si>
    <t>п. 10 Руководство проектами, поддержанными Советом по грантам Президента РФ, РНФ и иными гранты, в т.ч. международными грантами;
проектами, выполненными в рамках Госзадания, госпрограмм</t>
  </si>
  <si>
    <t>п. 13 Участие в проектах, поддержанных Советом по грантам Президента РФ, РНФ и иных грантах, в т.ч. международных грантах;
проектах, выполненных в рамках Госзадания, госпрограмм</t>
  </si>
  <si>
    <r>
      <t xml:space="preserve">1. </t>
    </r>
    <r>
      <rPr>
        <sz val="11"/>
        <color theme="1"/>
        <rFont val="Calibri"/>
        <family val="2"/>
        <charset val="204"/>
        <scheme val="minor"/>
      </rPr>
      <t xml:space="preserve">По </t>
    </r>
    <r>
      <rPr>
        <b/>
        <sz val="11"/>
        <color theme="1"/>
        <rFont val="Calibri"/>
        <family val="2"/>
        <charset val="204"/>
        <scheme val="minor"/>
      </rPr>
      <t>пп. 9-14</t>
    </r>
    <r>
      <rPr>
        <sz val="11"/>
        <color theme="1"/>
        <rFont val="Calibri"/>
        <family val="2"/>
        <charset val="204"/>
        <scheme val="minor"/>
      </rPr>
      <t xml:space="preserve"> достижения подтверждаются копиями титульных листов отчетов по НИОКР со списками исполнителей или копиями приказов по вузу или договоров возмездного оказания услуг за выполнение работ по указанной НИОКР или копиями штатных расписаний исполнителей тем или картами государственной регистрации, содержащими информацию об участии соискателя в выполнении НИОКР. Могут быть представлены другие документы, подтверждающие достижения по пп. 9-14 (приказ, договор, диплом, сертификат, письмо и т.д.).</t>
    </r>
  </si>
  <si>
    <r>
      <rPr>
        <b/>
        <sz val="11"/>
        <color theme="1"/>
        <rFont val="Calibri"/>
        <family val="2"/>
        <scheme val="minor"/>
      </rPr>
      <t xml:space="preserve">1. </t>
    </r>
    <r>
      <rPr>
        <sz val="11"/>
        <color theme="1"/>
        <rFont val="Calibri"/>
        <family val="2"/>
        <scheme val="minor"/>
      </rPr>
      <t xml:space="preserve">В экспертную карту по </t>
    </r>
    <r>
      <rPr>
        <b/>
        <sz val="11"/>
        <color theme="1"/>
        <rFont val="Calibri"/>
        <family val="2"/>
        <scheme val="minor"/>
      </rPr>
      <t>пп. 1-19</t>
    </r>
    <r>
      <rPr>
        <sz val="11"/>
        <color theme="1"/>
        <rFont val="Calibri"/>
        <family val="2"/>
        <scheme val="minor"/>
      </rPr>
      <t xml:space="preserve"> вносятся только количественные показатели за </t>
    </r>
    <r>
      <rPr>
        <b/>
        <sz val="11"/>
        <color theme="1"/>
        <rFont val="Calibri"/>
        <family val="2"/>
        <scheme val="minor"/>
      </rPr>
      <t xml:space="preserve">3 года, предшествующие году подачи заявки на соискание Премии </t>
    </r>
    <r>
      <rPr>
        <sz val="11"/>
        <color theme="1"/>
        <rFont val="Calibri"/>
        <family val="2"/>
        <charset val="204"/>
        <scheme val="minor"/>
      </rPr>
      <t>(например, при подаче заявки на соискание Премии в 2025 г. за 2022 -2024 гг., включительно).</t>
    </r>
  </si>
  <si>
    <t xml:space="preserve">«Победы в личном первенстве в конкурсах, проводимых Администрацией Томской области, исполнительными органами Томской области, Законодательной Думой Томской области» </t>
  </si>
  <si>
    <t xml:space="preserve">Конкурсы, проводимые Администрацией Томской области, исполнительными органами Томской области, Законодательной Думой Томской области» </t>
  </si>
  <si>
    <t xml:space="preserve">Заказные НИОКР, работы по хоздоговорам (далее – х/д)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</si>
</sst>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i/>
      <sz val="11"/>
      <color theme="1"/>
      <name val="Calibri"/>
      <family val="2"/>
      <charset val="204"/>
      <scheme val="minor"/>
    </font>
    <font>
      <b/>
      <sz val="14"/>
      <color theme="1"/>
      <name val="Calibri"/>
      <family val="2"/>
      <charset val="204"/>
      <scheme val="minor"/>
    </font>
    <font>
      <b/>
      <sz val="18"/>
      <color theme="1"/>
      <name val="Calibri"/>
      <family val="2"/>
      <charset val="204"/>
      <scheme val="minor"/>
    </font>
    <font>
      <i/>
      <vertAlign val="subscript"/>
      <sz val="11"/>
      <color theme="1"/>
      <name val="Calibri"/>
      <family val="2"/>
      <charset val="204"/>
      <scheme val="minor"/>
    </font>
    <font>
      <sz val="14"/>
      <color theme="1"/>
      <name val="Calibri"/>
      <family val="2"/>
      <charset val="204"/>
      <scheme val="minor"/>
    </font>
    <font>
      <b/>
      <sz val="11"/>
      <color rgb="FFC00000"/>
      <name val="Calibri"/>
      <family val="2"/>
      <charset val="204"/>
      <scheme val="minor"/>
    </font>
    <font>
      <b/>
      <sz val="18"/>
      <color rgb="FFC00000"/>
      <name val="Calibri"/>
      <family val="2"/>
      <charset val="204"/>
      <scheme val="minor"/>
    </font>
    <font>
      <sz val="11"/>
      <name val="Calibri"/>
      <family val="2"/>
      <charset val="204"/>
      <scheme val="minor"/>
    </font>
    <font>
      <b/>
      <sz val="12"/>
      <color rgb="FFFF0000"/>
      <name val="Times New Roman"/>
      <family val="1"/>
      <charset val="204"/>
    </font>
    <font>
      <b/>
      <sz val="11"/>
      <color theme="1"/>
      <name val="Calibri"/>
      <family val="2"/>
      <scheme val="minor"/>
    </font>
  </fonts>
  <fills count="5">
    <fill>
      <patternFill patternType="none"/>
    </fill>
    <fill>
      <patternFill patternType="gray125"/>
    </fill>
    <fill>
      <patternFill patternType="solid">
        <fgColor theme="0" tint="-0.34998626667073579"/>
        <bgColor indexed="64"/>
      </patternFill>
    </fill>
    <fill>
      <patternFill patternType="solid">
        <fgColor rgb="FF92D050"/>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2" fillId="0" borderId="0"/>
  </cellStyleXfs>
  <cellXfs count="125">
    <xf numFmtId="0" fontId="0" fillId="0" borderId="0" xfId="0"/>
    <xf numFmtId="0" fontId="0" fillId="0" borderId="0" xfId="0" applyAlignment="1">
      <alignment vertical="center"/>
    </xf>
    <xf numFmtId="0" fontId="0" fillId="0" borderId="1" xfId="0" applyBorder="1" applyAlignment="1">
      <alignment vertical="center"/>
    </xf>
    <xf numFmtId="0" fontId="4" fillId="0" borderId="1" xfId="0" applyFont="1" applyBorder="1" applyAlignment="1">
      <alignment horizontal="center" vertical="center"/>
    </xf>
    <xf numFmtId="0" fontId="0" fillId="0" borderId="1" xfId="0" applyBorder="1" applyAlignment="1">
      <alignment vertical="center" wrapText="1"/>
    </xf>
    <xf numFmtId="0" fontId="4" fillId="2" borderId="1" xfId="0" applyFont="1" applyFill="1" applyBorder="1" applyAlignment="1">
      <alignment horizontal="center" vertical="center"/>
    </xf>
    <xf numFmtId="4" fontId="0" fillId="0" borderId="1" xfId="0" applyNumberFormat="1" applyBorder="1" applyAlignment="1">
      <alignment horizontal="center" vertical="center"/>
    </xf>
    <xf numFmtId="3" fontId="0" fillId="0" borderId="1" xfId="0" applyNumberFormat="1" applyBorder="1" applyAlignment="1">
      <alignment horizontal="center" vertical="center"/>
    </xf>
    <xf numFmtId="0" fontId="4" fillId="2"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0" fillId="0" borderId="1" xfId="0" applyBorder="1" applyAlignment="1">
      <alignment horizontal="center"/>
    </xf>
    <xf numFmtId="0" fontId="4" fillId="0" borderId="1" xfId="0" applyFont="1" applyBorder="1" applyAlignment="1">
      <alignment horizontal="center"/>
    </xf>
    <xf numFmtId="0" fontId="5" fillId="0" borderId="1" xfId="0" applyFont="1" applyBorder="1" applyAlignment="1">
      <alignment vertical="center" wrapText="1"/>
    </xf>
    <xf numFmtId="0" fontId="0" fillId="0" borderId="1" xfId="0" applyBorder="1" applyAlignment="1">
      <alignment horizontal="center" vertical="center"/>
    </xf>
    <xf numFmtId="2" fontId="0" fillId="0" borderId="1" xfId="0" applyNumberFormat="1" applyBorder="1" applyAlignment="1">
      <alignment horizontal="center" vertical="center"/>
    </xf>
    <xf numFmtId="2" fontId="4" fillId="0" borderId="1" xfId="0" applyNumberFormat="1" applyFont="1" applyBorder="1" applyAlignment="1">
      <alignment horizontal="center" vertical="center"/>
    </xf>
    <xf numFmtId="2" fontId="4" fillId="3" borderId="1" xfId="0" applyNumberFormat="1" applyFont="1" applyFill="1" applyBorder="1" applyAlignment="1">
      <alignment horizontal="center" vertical="center"/>
    </xf>
    <xf numFmtId="0" fontId="6" fillId="0" borderId="0" xfId="0" applyFont="1" applyAlignment="1">
      <alignment vertical="center"/>
    </xf>
    <xf numFmtId="0" fontId="7" fillId="0" borderId="0" xfId="0" applyFont="1" applyAlignment="1">
      <alignment vertical="center"/>
    </xf>
    <xf numFmtId="0" fontId="9" fillId="0" borderId="0" xfId="0" applyFont="1" applyAlignment="1">
      <alignment vertical="center"/>
    </xf>
    <xf numFmtId="0" fontId="4" fillId="0" borderId="0" xfId="0" applyFont="1" applyAlignment="1">
      <alignment vertical="top"/>
    </xf>
    <xf numFmtId="1" fontId="4" fillId="3" borderId="1" xfId="0" applyNumberFormat="1" applyFont="1" applyFill="1" applyBorder="1" applyAlignment="1">
      <alignment horizontal="center"/>
    </xf>
    <xf numFmtId="0" fontId="4" fillId="0" borderId="0" xfId="0" applyFont="1" applyAlignment="1">
      <alignment vertical="center" wrapText="1"/>
    </xf>
    <xf numFmtId="0" fontId="13" fillId="0" borderId="0" xfId="1" applyFont="1"/>
    <xf numFmtId="0" fontId="0" fillId="0" borderId="0" xfId="0" applyAlignment="1">
      <alignment horizontal="center" vertical="center"/>
    </xf>
    <xf numFmtId="0" fontId="4" fillId="0" borderId="0" xfId="0" applyFont="1" applyAlignment="1">
      <alignment horizontal="center" vertical="center"/>
    </xf>
    <xf numFmtId="4" fontId="10" fillId="0" borderId="1" xfId="0" applyNumberFormat="1" applyFont="1" applyBorder="1" applyAlignment="1">
      <alignment horizontal="center" vertical="center"/>
    </xf>
    <xf numFmtId="4" fontId="0" fillId="0" borderId="14" xfId="0" applyNumberFormat="1" applyBorder="1" applyAlignment="1">
      <alignment horizontal="center" vertical="center"/>
    </xf>
    <xf numFmtId="0" fontId="4" fillId="2" borderId="15"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4" fillId="0" borderId="20" xfId="0" applyFont="1" applyBorder="1" applyAlignment="1">
      <alignment horizontal="center" vertical="center"/>
    </xf>
    <xf numFmtId="0" fontId="0" fillId="0" borderId="22" xfId="0" applyBorder="1" applyAlignment="1">
      <alignment vertical="center"/>
    </xf>
    <xf numFmtId="4" fontId="0" fillId="0" borderId="22" xfId="0" applyNumberFormat="1" applyBorder="1" applyAlignment="1">
      <alignment horizontal="center" vertical="center"/>
    </xf>
    <xf numFmtId="4" fontId="10" fillId="0" borderId="22" xfId="0" applyNumberFormat="1" applyFont="1" applyBorder="1" applyAlignment="1">
      <alignment horizontal="center" vertical="center"/>
    </xf>
    <xf numFmtId="4" fontId="0" fillId="0" borderId="23" xfId="0" applyNumberForma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0" fillId="0" borderId="27" xfId="0" applyBorder="1" applyAlignment="1">
      <alignment vertical="center"/>
    </xf>
    <xf numFmtId="4" fontId="0" fillId="0" borderId="27" xfId="0" applyNumberFormat="1" applyBorder="1" applyAlignment="1">
      <alignment horizontal="center" vertical="center"/>
    </xf>
    <xf numFmtId="4" fontId="10" fillId="0" borderId="27" xfId="0" applyNumberFormat="1" applyFont="1" applyBorder="1" applyAlignment="1">
      <alignment horizontal="center" vertical="center"/>
    </xf>
    <xf numFmtId="4" fontId="0" fillId="0" borderId="28" xfId="0" applyNumberFormat="1" applyBorder="1" applyAlignment="1">
      <alignment horizontal="center" vertical="center"/>
    </xf>
    <xf numFmtId="0" fontId="0" fillId="0" borderId="27" xfId="0" applyBorder="1" applyAlignment="1">
      <alignment vertical="center" wrapText="1"/>
    </xf>
    <xf numFmtId="3" fontId="0" fillId="0" borderId="22" xfId="0" applyNumberFormat="1" applyBorder="1" applyAlignment="1">
      <alignment horizontal="center" vertical="center"/>
    </xf>
    <xf numFmtId="3" fontId="0" fillId="0" borderId="23" xfId="0" applyNumberFormat="1" applyBorder="1" applyAlignment="1">
      <alignment horizontal="center" vertical="center"/>
    </xf>
    <xf numFmtId="3" fontId="0" fillId="0" borderId="14" xfId="0" applyNumberFormat="1" applyBorder="1" applyAlignment="1">
      <alignment horizontal="center" vertical="center"/>
    </xf>
    <xf numFmtId="3" fontId="0" fillId="0" borderId="27" xfId="0" applyNumberFormat="1" applyBorder="1" applyAlignment="1">
      <alignment horizontal="center" vertical="center"/>
    </xf>
    <xf numFmtId="3" fontId="0" fillId="0" borderId="28" xfId="0" applyNumberForma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wrapText="1"/>
    </xf>
    <xf numFmtId="0" fontId="0" fillId="0" borderId="18" xfId="0" applyBorder="1" applyAlignment="1">
      <alignment vertical="center"/>
    </xf>
    <xf numFmtId="3" fontId="0" fillId="0" borderId="18" xfId="0" applyNumberFormat="1" applyBorder="1" applyAlignment="1">
      <alignment horizontal="center" vertical="center"/>
    </xf>
    <xf numFmtId="3" fontId="0" fillId="0" borderId="19" xfId="0" applyNumberFormat="1" applyBorder="1" applyAlignment="1">
      <alignment horizontal="center" vertical="center"/>
    </xf>
    <xf numFmtId="4" fontId="4" fillId="2" borderId="19" xfId="0" applyNumberFormat="1" applyFont="1" applyFill="1" applyBorder="1" applyAlignment="1">
      <alignment horizontal="center" vertical="center"/>
    </xf>
    <xf numFmtId="3" fontId="10" fillId="0" borderId="22" xfId="0" applyNumberFormat="1" applyFont="1" applyBorder="1" applyAlignment="1">
      <alignment horizontal="center" vertical="center"/>
    </xf>
    <xf numFmtId="3" fontId="10" fillId="0" borderId="1" xfId="0" applyNumberFormat="1" applyFont="1" applyBorder="1" applyAlignment="1">
      <alignment horizontal="center" vertical="center"/>
    </xf>
    <xf numFmtId="3" fontId="10" fillId="0" borderId="27" xfId="0" applyNumberFormat="1" applyFont="1" applyBorder="1" applyAlignment="1">
      <alignment horizontal="center" vertical="center"/>
    </xf>
    <xf numFmtId="3" fontId="10" fillId="0" borderId="18" xfId="0" applyNumberFormat="1" applyFont="1" applyBorder="1" applyAlignment="1">
      <alignment horizontal="center" vertical="center"/>
    </xf>
    <xf numFmtId="0" fontId="10" fillId="4" borderId="1" xfId="0" applyFont="1" applyFill="1" applyBorder="1" applyAlignment="1">
      <alignment horizontal="center"/>
    </xf>
    <xf numFmtId="2" fontId="10" fillId="4" borderId="1" xfId="0" applyNumberFormat="1" applyFont="1" applyFill="1" applyBorder="1" applyAlignment="1">
      <alignment horizontal="center" vertical="center"/>
    </xf>
    <xf numFmtId="0" fontId="0" fillId="0" borderId="22" xfId="0" applyBorder="1" applyAlignment="1">
      <alignment vertical="center" wrapText="1"/>
    </xf>
    <xf numFmtId="0" fontId="9" fillId="0" borderId="0" xfId="0" applyFont="1" applyAlignment="1">
      <alignment vertical="center" wrapText="1"/>
    </xf>
    <xf numFmtId="0" fontId="4" fillId="0" borderId="1" xfId="0" applyFont="1" applyBorder="1" applyAlignment="1" applyProtection="1">
      <alignment vertical="top" wrapText="1"/>
      <protection locked="0"/>
    </xf>
    <xf numFmtId="0" fontId="0" fillId="0" borderId="1" xfId="0" applyBorder="1" applyAlignment="1" applyProtection="1">
      <alignment vertical="top"/>
      <protection locked="0"/>
    </xf>
    <xf numFmtId="0" fontId="4" fillId="0" borderId="1" xfId="0" applyFont="1" applyBorder="1" applyAlignment="1">
      <alignment vertical="top" wrapText="1"/>
    </xf>
    <xf numFmtId="0" fontId="4" fillId="0" borderId="1" xfId="0" applyFont="1" applyBorder="1" applyAlignment="1">
      <alignment vertical="top"/>
    </xf>
    <xf numFmtId="0" fontId="5" fillId="0" borderId="1" xfId="0" applyFont="1" applyBorder="1" applyAlignment="1">
      <alignment vertical="top" wrapText="1"/>
    </xf>
    <xf numFmtId="0" fontId="0" fillId="0" borderId="0" xfId="0" applyAlignment="1" applyProtection="1">
      <alignment vertical="center"/>
      <protection locked="0"/>
    </xf>
    <xf numFmtId="0" fontId="14" fillId="0" borderId="0" xfId="0" applyFont="1" applyAlignment="1">
      <alignment horizontal="justify" vertical="top" wrapText="1"/>
    </xf>
    <xf numFmtId="0" fontId="0" fillId="0" borderId="0" xfId="0" applyAlignment="1">
      <alignment horizontal="justify" vertical="top" wrapText="1"/>
    </xf>
    <xf numFmtId="0" fontId="4" fillId="0" borderId="0" xfId="0" applyFont="1" applyAlignment="1">
      <alignment horizontal="left" vertical="top"/>
    </xf>
    <xf numFmtId="0" fontId="2" fillId="0" borderId="0" xfId="0" applyFont="1" applyAlignment="1">
      <alignment horizontal="left" vertical="top" wrapText="1"/>
    </xf>
    <xf numFmtId="0" fontId="0" fillId="0" borderId="0" xfId="0" applyAlignment="1">
      <alignment horizontal="left" vertical="top"/>
    </xf>
    <xf numFmtId="0" fontId="3" fillId="0" borderId="0" xfId="0" applyFont="1" applyAlignment="1">
      <alignment horizontal="justify" vertical="top" wrapText="1"/>
    </xf>
    <xf numFmtId="0" fontId="2" fillId="0" borderId="0" xfId="0" applyFont="1" applyAlignment="1">
      <alignment horizontal="justify" vertical="top" wrapText="1"/>
    </xf>
    <xf numFmtId="0" fontId="6" fillId="0" borderId="0" xfId="0" applyFont="1" applyAlignment="1">
      <alignment horizontal="center" vertical="center"/>
    </xf>
    <xf numFmtId="0" fontId="0" fillId="0" borderId="0" xfId="0"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1" fillId="4" borderId="6"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8"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0" xfId="0" applyFont="1" applyFill="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13" xfId="0" applyFont="1" applyFill="1" applyBorder="1" applyAlignment="1">
      <alignment horizontal="center" vertical="center"/>
    </xf>
    <xf numFmtId="0" fontId="4" fillId="0" borderId="0" xfId="0" applyFont="1" applyAlignment="1">
      <alignment horizontal="justify" vertical="top" wrapText="1"/>
    </xf>
    <xf numFmtId="0" fontId="4" fillId="2" borderId="15" xfId="0" applyFont="1" applyFill="1" applyBorder="1" applyAlignment="1">
      <alignment horizontal="right" vertical="center"/>
    </xf>
    <xf numFmtId="0" fontId="4" fillId="2" borderId="18" xfId="0" applyFont="1" applyFill="1" applyBorder="1" applyAlignment="1">
      <alignment horizontal="right" vertical="center"/>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6" xfId="0" applyFont="1" applyBorder="1" applyAlignment="1">
      <alignment horizontal="center" vertical="center" wrapText="1"/>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0" borderId="0" xfId="0" applyFont="1" applyAlignment="1">
      <alignment horizontal="justify" vertical="center" wrapText="1"/>
    </xf>
    <xf numFmtId="0" fontId="4" fillId="0" borderId="3" xfId="0" applyFont="1" applyBorder="1" applyAlignment="1">
      <alignment horizontal="right" vertical="center"/>
    </xf>
    <xf numFmtId="0" fontId="4" fillId="0" borderId="5" xfId="0" applyFont="1" applyBorder="1" applyAlignment="1">
      <alignment horizontal="right" vertical="center"/>
    </xf>
    <xf numFmtId="0" fontId="4" fillId="0" borderId="4" xfId="0" applyFont="1" applyBorder="1" applyAlignment="1">
      <alignment horizontal="right" vertical="center"/>
    </xf>
    <xf numFmtId="0" fontId="4" fillId="4" borderId="3" xfId="0" applyFont="1" applyFill="1" applyBorder="1" applyAlignment="1">
      <alignment horizontal="right" vertical="center"/>
    </xf>
    <xf numFmtId="0" fontId="4" fillId="4" borderId="5" xfId="0" applyFont="1" applyFill="1" applyBorder="1" applyAlignment="1">
      <alignment horizontal="right" vertical="center"/>
    </xf>
    <xf numFmtId="0" fontId="4" fillId="4" borderId="4" xfId="0" applyFont="1" applyFill="1" applyBorder="1" applyAlignment="1">
      <alignment horizontal="right" vertical="center"/>
    </xf>
    <xf numFmtId="0" fontId="4" fillId="3" borderId="3" xfId="0" applyFont="1" applyFill="1" applyBorder="1" applyAlignment="1">
      <alignment horizontal="right" vertical="center"/>
    </xf>
    <xf numFmtId="0" fontId="4" fillId="3" borderId="5" xfId="0" applyFont="1" applyFill="1" applyBorder="1" applyAlignment="1">
      <alignment horizontal="right" vertical="center"/>
    </xf>
    <xf numFmtId="0" fontId="4" fillId="3" borderId="4" xfId="0" applyFont="1" applyFill="1" applyBorder="1" applyAlignment="1">
      <alignment horizontal="right" vertical="center"/>
    </xf>
    <xf numFmtId="0" fontId="4" fillId="0" borderId="0" xfId="0" applyFont="1" applyAlignment="1">
      <alignment horizontal="justify" vertical="top"/>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3" xfId="0" applyFont="1" applyFill="1" applyBorder="1" applyAlignment="1">
      <alignment horizontal="center"/>
    </xf>
    <xf numFmtId="0" fontId="4" fillId="4" borderId="5" xfId="0" applyFont="1" applyFill="1" applyBorder="1" applyAlignment="1">
      <alignment horizontal="center"/>
    </xf>
    <xf numFmtId="0" fontId="4" fillId="4" borderId="4" xfId="0" applyFont="1" applyFill="1" applyBorder="1" applyAlignment="1">
      <alignment horizontal="center"/>
    </xf>
    <xf numFmtId="0" fontId="4" fillId="0" borderId="1" xfId="0" applyFont="1" applyBorder="1" applyAlignment="1">
      <alignment horizontal="right" vertical="center"/>
    </xf>
    <xf numFmtId="0" fontId="4" fillId="4" borderId="1" xfId="0" applyFont="1" applyFill="1" applyBorder="1" applyAlignment="1">
      <alignment horizontal="right" vertical="center"/>
    </xf>
    <xf numFmtId="0" fontId="4" fillId="3" borderId="1" xfId="0" applyFont="1" applyFill="1" applyBorder="1" applyAlignment="1">
      <alignment horizontal="right" vertical="center"/>
    </xf>
    <xf numFmtId="0" fontId="4" fillId="4" borderId="3" xfId="0" applyFont="1" applyFill="1" applyBorder="1" applyAlignment="1">
      <alignment horizontal="center" wrapText="1"/>
    </xf>
    <xf numFmtId="0" fontId="4" fillId="4" borderId="1" xfId="0" applyFont="1" applyFill="1" applyBorder="1" applyAlignment="1">
      <alignment horizontal="center" wrapText="1"/>
    </xf>
    <xf numFmtId="0" fontId="4" fillId="4" borderId="1" xfId="0" applyFont="1" applyFill="1" applyBorder="1" applyAlignment="1">
      <alignment horizontal="center"/>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4"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1647825</xdr:colOff>
          <xdr:row>40</xdr:row>
          <xdr:rowOff>219075</xdr:rowOff>
        </xdr:from>
        <xdr:to>
          <xdr:col>2</xdr:col>
          <xdr:colOff>2695575</xdr:colOff>
          <xdr:row>40</xdr:row>
          <xdr:rowOff>742950</xdr:rowOff>
        </xdr:to>
        <xdr:sp macro="" textlink="">
          <xdr:nvSpPr>
            <xdr:cNvPr id="1029" name="Object 5" hidden="1">
              <a:extLst>
                <a:ext uri="{63B3BB69-23CF-44E3-9099-C40C66FF867C}">
                  <a14:compatExt spid="_x0000_s1029"/>
                </a:ext>
                <a:ext uri="{FF2B5EF4-FFF2-40B4-BE49-F238E27FC236}">
                  <a16:creationId xmlns:a16="http://schemas.microsoft.com/office/drawing/2014/main" xmlns="" id="{00000000-0008-0000-0000-000005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48"/>
  <sheetViews>
    <sheetView tabSelected="1" workbookViewId="0">
      <selection activeCell="C12" sqref="C12"/>
    </sheetView>
  </sheetViews>
  <sheetFormatPr defaultRowHeight="15" x14ac:dyDescent="0.25"/>
  <cols>
    <col min="1" max="1" width="3" style="1" bestFit="1" customWidth="1"/>
    <col min="2" max="2" width="42.28515625" style="1" bestFit="1" customWidth="1"/>
    <col min="3" max="3" width="73.7109375" style="1" bestFit="1" customWidth="1"/>
    <col min="4" max="4" width="7.28515625" style="1" bestFit="1" customWidth="1"/>
    <col min="5" max="5" width="11.140625" style="1" bestFit="1" customWidth="1"/>
    <col min="6" max="6" width="14.42578125" style="1" bestFit="1" customWidth="1"/>
    <col min="7" max="16384" width="9.140625" style="1"/>
  </cols>
  <sheetData>
    <row r="1" spans="1:25" ht="18.75" x14ac:dyDescent="0.25">
      <c r="A1" s="76" t="s">
        <v>25</v>
      </c>
      <c r="B1" s="76"/>
      <c r="C1" s="76"/>
      <c r="D1" s="76"/>
      <c r="E1" s="76"/>
      <c r="F1" s="76"/>
    </row>
    <row r="2" spans="1:25" ht="15.75" thickBot="1" x14ac:dyDescent="0.3">
      <c r="A2" s="77"/>
      <c r="B2" s="77"/>
      <c r="C2" s="77"/>
      <c r="D2" s="77"/>
      <c r="E2" s="77"/>
      <c r="F2" s="77"/>
    </row>
    <row r="3" spans="1:25" ht="23.25" x14ac:dyDescent="0.25">
      <c r="A3" s="78" t="s">
        <v>106</v>
      </c>
      <c r="B3" s="78"/>
      <c r="C3" s="78"/>
      <c r="D3" s="78"/>
      <c r="E3" s="78"/>
      <c r="F3" s="78"/>
      <c r="H3" s="81" t="s">
        <v>71</v>
      </c>
      <c r="I3" s="82"/>
      <c r="J3" s="82"/>
      <c r="K3" s="82"/>
      <c r="L3" s="82"/>
      <c r="M3" s="82"/>
      <c r="N3" s="82"/>
      <c r="O3" s="83"/>
    </row>
    <row r="4" spans="1:25" x14ac:dyDescent="0.25">
      <c r="A4" s="77" t="s">
        <v>26</v>
      </c>
      <c r="B4" s="77"/>
      <c r="C4" s="77"/>
      <c r="D4" s="77"/>
      <c r="E4" s="77"/>
      <c r="F4" s="77"/>
      <c r="H4" s="84" t="s">
        <v>107</v>
      </c>
      <c r="I4" s="85"/>
      <c r="J4" s="85"/>
      <c r="K4" s="85"/>
      <c r="L4" s="85"/>
      <c r="M4" s="85"/>
      <c r="N4" s="85"/>
      <c r="O4" s="86"/>
    </row>
    <row r="5" spans="1:25" x14ac:dyDescent="0.25">
      <c r="A5" s="79" t="s">
        <v>72</v>
      </c>
      <c r="B5" s="80"/>
      <c r="C5" s="80"/>
      <c r="D5" s="80"/>
      <c r="E5" s="80"/>
      <c r="F5" s="80"/>
      <c r="H5" s="84" t="s">
        <v>108</v>
      </c>
      <c r="I5" s="85"/>
      <c r="J5" s="85"/>
      <c r="K5" s="85"/>
      <c r="L5" s="85"/>
      <c r="M5" s="85"/>
      <c r="N5" s="85"/>
      <c r="O5" s="86"/>
    </row>
    <row r="6" spans="1:25" ht="15.75" thickBot="1" x14ac:dyDescent="0.3">
      <c r="H6" s="87" t="s">
        <v>83</v>
      </c>
      <c r="I6" s="88"/>
      <c r="J6" s="88"/>
      <c r="K6" s="88"/>
      <c r="L6" s="88"/>
      <c r="M6" s="88"/>
      <c r="N6" s="88"/>
      <c r="O6" s="89"/>
    </row>
    <row r="7" spans="1:25" x14ac:dyDescent="0.25">
      <c r="B7" s="65" t="s">
        <v>3</v>
      </c>
      <c r="C7" s="64"/>
    </row>
    <row r="8" spans="1:25" x14ac:dyDescent="0.25">
      <c r="B8" s="65" t="s">
        <v>2</v>
      </c>
      <c r="C8" s="64"/>
    </row>
    <row r="9" spans="1:25" x14ac:dyDescent="0.25">
      <c r="B9" s="66" t="s">
        <v>1</v>
      </c>
      <c r="C9" s="64"/>
    </row>
    <row r="10" spans="1:25" x14ac:dyDescent="0.25">
      <c r="B10" s="65" t="s">
        <v>0</v>
      </c>
      <c r="C10" s="64"/>
    </row>
    <row r="11" spans="1:25" ht="110.25" customHeight="1" x14ac:dyDescent="0.25">
      <c r="B11" s="65" t="s">
        <v>4</v>
      </c>
      <c r="C11" s="64"/>
    </row>
    <row r="12" spans="1:25" x14ac:dyDescent="0.25">
      <c r="B12" s="65" t="s">
        <v>76</v>
      </c>
      <c r="C12" s="63"/>
    </row>
    <row r="13" spans="1:25" x14ac:dyDescent="0.25">
      <c r="B13" s="65" t="s">
        <v>77</v>
      </c>
      <c r="C13" s="63"/>
    </row>
    <row r="14" spans="1:25" x14ac:dyDescent="0.25">
      <c r="B14" s="65" t="s">
        <v>81</v>
      </c>
      <c r="C14" s="63"/>
    </row>
    <row r="15" spans="1:25" x14ac:dyDescent="0.25">
      <c r="B15" s="67" t="s">
        <v>82</v>
      </c>
      <c r="C15" s="68"/>
    </row>
    <row r="16" spans="1:25" ht="16.5" thickBot="1" x14ac:dyDescent="0.3">
      <c r="I16" s="24"/>
      <c r="J16" s="24"/>
      <c r="K16" s="24"/>
      <c r="L16" s="24"/>
      <c r="M16" s="24"/>
      <c r="N16" s="24"/>
      <c r="O16" s="24"/>
      <c r="P16" s="24"/>
      <c r="Q16" s="24"/>
      <c r="R16" s="24"/>
      <c r="S16" s="24"/>
      <c r="T16" s="24"/>
      <c r="U16" s="24"/>
      <c r="V16" s="24"/>
      <c r="W16" s="24"/>
      <c r="X16" s="24"/>
      <c r="Y16" s="24"/>
    </row>
    <row r="17" spans="1:6" ht="15.75" thickBot="1" x14ac:dyDescent="0.3">
      <c r="A17" s="29" t="s">
        <v>20</v>
      </c>
      <c r="B17" s="96" t="s">
        <v>27</v>
      </c>
      <c r="C17" s="97"/>
      <c r="D17" s="30" t="s">
        <v>21</v>
      </c>
      <c r="E17" s="30" t="s">
        <v>22</v>
      </c>
      <c r="F17" s="31" t="s">
        <v>23</v>
      </c>
    </row>
    <row r="18" spans="1:6" x14ac:dyDescent="0.25">
      <c r="A18" s="32">
        <v>1</v>
      </c>
      <c r="B18" s="93" t="s">
        <v>5</v>
      </c>
      <c r="C18" s="33" t="s">
        <v>6</v>
      </c>
      <c r="D18" s="34">
        <f>'Перечень достижений пп. 1-8'!G10</f>
        <v>4</v>
      </c>
      <c r="E18" s="35">
        <v>35</v>
      </c>
      <c r="F18" s="36">
        <f>D18*E18</f>
        <v>140</v>
      </c>
    </row>
    <row r="19" spans="1:6" x14ac:dyDescent="0.25">
      <c r="A19" s="37">
        <f t="shared" ref="A19:A36" si="0">A18+1</f>
        <v>2</v>
      </c>
      <c r="B19" s="94"/>
      <c r="C19" s="2" t="s">
        <v>7</v>
      </c>
      <c r="D19" s="6">
        <f>'Перечень достижений пп. 1-8'!G18</f>
        <v>4</v>
      </c>
      <c r="E19" s="27">
        <v>25</v>
      </c>
      <c r="F19" s="28">
        <f t="shared" ref="F19:F32" si="1">D19*E19</f>
        <v>100</v>
      </c>
    </row>
    <row r="20" spans="1:6" x14ac:dyDescent="0.25">
      <c r="A20" s="37">
        <f t="shared" si="0"/>
        <v>3</v>
      </c>
      <c r="B20" s="94"/>
      <c r="C20" s="2" t="s">
        <v>8</v>
      </c>
      <c r="D20" s="6">
        <f>'Перечень достижений пп. 1-8'!G26</f>
        <v>4</v>
      </c>
      <c r="E20" s="27">
        <v>15</v>
      </c>
      <c r="F20" s="28">
        <f t="shared" si="1"/>
        <v>60</v>
      </c>
    </row>
    <row r="21" spans="1:6" x14ac:dyDescent="0.25">
      <c r="A21" s="37">
        <f t="shared" si="0"/>
        <v>4</v>
      </c>
      <c r="B21" s="94"/>
      <c r="C21" s="2" t="s">
        <v>9</v>
      </c>
      <c r="D21" s="6">
        <f>'Перечень достижений пп. 1-8'!G34</f>
        <v>4</v>
      </c>
      <c r="E21" s="27">
        <v>10</v>
      </c>
      <c r="F21" s="28">
        <f t="shared" si="1"/>
        <v>40</v>
      </c>
    </row>
    <row r="22" spans="1:6" x14ac:dyDescent="0.25">
      <c r="A22" s="37">
        <f t="shared" si="0"/>
        <v>5</v>
      </c>
      <c r="B22" s="94"/>
      <c r="C22" s="2" t="s">
        <v>84</v>
      </c>
      <c r="D22" s="6">
        <f>'Перечень достижений пп. 1-8'!G42</f>
        <v>4</v>
      </c>
      <c r="E22" s="27">
        <v>7</v>
      </c>
      <c r="F22" s="28">
        <f t="shared" si="1"/>
        <v>28</v>
      </c>
    </row>
    <row r="23" spans="1:6" ht="15.75" thickBot="1" x14ac:dyDescent="0.3">
      <c r="A23" s="38">
        <f t="shared" si="0"/>
        <v>6</v>
      </c>
      <c r="B23" s="95"/>
      <c r="C23" s="39" t="s">
        <v>73</v>
      </c>
      <c r="D23" s="40">
        <f>'Перечень достижений пп. 1-8'!G50</f>
        <v>4</v>
      </c>
      <c r="E23" s="41">
        <v>20</v>
      </c>
      <c r="F23" s="42">
        <f t="shared" si="1"/>
        <v>80</v>
      </c>
    </row>
    <row r="24" spans="1:6" x14ac:dyDescent="0.25">
      <c r="A24" s="32">
        <f t="shared" si="0"/>
        <v>7</v>
      </c>
      <c r="B24" s="93" t="s">
        <v>10</v>
      </c>
      <c r="C24" s="33" t="s">
        <v>11</v>
      </c>
      <c r="D24" s="34">
        <f>'Перечень достижений пп. 1-8'!G58</f>
        <v>4</v>
      </c>
      <c r="E24" s="35">
        <v>30</v>
      </c>
      <c r="F24" s="36">
        <f t="shared" si="1"/>
        <v>120</v>
      </c>
    </row>
    <row r="25" spans="1:6" ht="30.75" thickBot="1" x14ac:dyDescent="0.3">
      <c r="A25" s="38">
        <f t="shared" si="0"/>
        <v>8</v>
      </c>
      <c r="B25" s="95"/>
      <c r="C25" s="43" t="s">
        <v>19</v>
      </c>
      <c r="D25" s="40">
        <f>'Перечень достижений пп. 1-8'!G66</f>
        <v>4</v>
      </c>
      <c r="E25" s="41">
        <v>15</v>
      </c>
      <c r="F25" s="42">
        <f t="shared" si="1"/>
        <v>60</v>
      </c>
    </row>
    <row r="26" spans="1:6" ht="30" x14ac:dyDescent="0.25">
      <c r="A26" s="32">
        <f t="shared" si="0"/>
        <v>9</v>
      </c>
      <c r="B26" s="93" t="s">
        <v>69</v>
      </c>
      <c r="C26" s="61" t="s">
        <v>109</v>
      </c>
      <c r="D26" s="44">
        <f>'Перечень достижений пп. 9-14'!E10</f>
        <v>0</v>
      </c>
      <c r="E26" s="55">
        <v>20</v>
      </c>
      <c r="F26" s="45">
        <f t="shared" si="1"/>
        <v>0</v>
      </c>
    </row>
    <row r="27" spans="1:6" ht="45" x14ac:dyDescent="0.25">
      <c r="A27" s="37">
        <f t="shared" si="0"/>
        <v>10</v>
      </c>
      <c r="B27" s="94"/>
      <c r="C27" s="4" t="s">
        <v>110</v>
      </c>
      <c r="D27" s="7">
        <f>'Перечень достижений пп. 9-14'!E18</f>
        <v>0</v>
      </c>
      <c r="E27" s="56">
        <v>15</v>
      </c>
      <c r="F27" s="46">
        <f t="shared" si="1"/>
        <v>0</v>
      </c>
    </row>
    <row r="28" spans="1:6" ht="15.75" thickBot="1" x14ac:dyDescent="0.3">
      <c r="A28" s="38">
        <f t="shared" si="0"/>
        <v>11</v>
      </c>
      <c r="B28" s="95"/>
      <c r="C28" s="39" t="s">
        <v>188</v>
      </c>
      <c r="D28" s="47">
        <f>'Перечень достижений пп. 9-14'!E26</f>
        <v>0</v>
      </c>
      <c r="E28" s="57">
        <v>10</v>
      </c>
      <c r="F28" s="48">
        <f t="shared" si="1"/>
        <v>0</v>
      </c>
    </row>
    <row r="29" spans="1:6" x14ac:dyDescent="0.25">
      <c r="A29" s="32">
        <f t="shared" si="0"/>
        <v>12</v>
      </c>
      <c r="B29" s="93" t="s">
        <v>28</v>
      </c>
      <c r="C29" s="33" t="s">
        <v>13</v>
      </c>
      <c r="D29" s="44">
        <f>'Перечень достижений пп. 9-14'!E34</f>
        <v>0</v>
      </c>
      <c r="E29" s="55">
        <v>10</v>
      </c>
      <c r="F29" s="45">
        <f t="shared" si="1"/>
        <v>0</v>
      </c>
    </row>
    <row r="30" spans="1:6" ht="45" x14ac:dyDescent="0.25">
      <c r="A30" s="37">
        <f t="shared" si="0"/>
        <v>13</v>
      </c>
      <c r="B30" s="94"/>
      <c r="C30" s="4" t="s">
        <v>110</v>
      </c>
      <c r="D30" s="7">
        <f>'Перечень достижений пп. 9-14'!E42</f>
        <v>0</v>
      </c>
      <c r="E30" s="56">
        <v>7</v>
      </c>
      <c r="F30" s="46">
        <f t="shared" si="1"/>
        <v>0</v>
      </c>
    </row>
    <row r="31" spans="1:6" ht="15.75" thickBot="1" x14ac:dyDescent="0.3">
      <c r="A31" s="38">
        <f t="shared" si="0"/>
        <v>14</v>
      </c>
      <c r="B31" s="95"/>
      <c r="C31" s="39" t="s">
        <v>12</v>
      </c>
      <c r="D31" s="47">
        <f>'Перечень достижений пп. 9-14'!E50</f>
        <v>0</v>
      </c>
      <c r="E31" s="57">
        <v>6</v>
      </c>
      <c r="F31" s="48">
        <f t="shared" si="1"/>
        <v>0</v>
      </c>
    </row>
    <row r="32" spans="1:6" ht="30.75" thickBot="1" x14ac:dyDescent="0.3">
      <c r="A32" s="49">
        <f t="shared" si="0"/>
        <v>15</v>
      </c>
      <c r="B32" s="50" t="s">
        <v>15</v>
      </c>
      <c r="C32" s="51" t="s">
        <v>14</v>
      </c>
      <c r="D32" s="52">
        <f>'Перечень достижений пп. 15'!D17</f>
        <v>0</v>
      </c>
      <c r="E32" s="58">
        <v>15</v>
      </c>
      <c r="F32" s="53">
        <f t="shared" si="1"/>
        <v>0</v>
      </c>
    </row>
    <row r="33" spans="1:10" x14ac:dyDescent="0.25">
      <c r="A33" s="32">
        <f t="shared" si="0"/>
        <v>16</v>
      </c>
      <c r="B33" s="93" t="s">
        <v>16</v>
      </c>
      <c r="C33" s="33" t="s">
        <v>17</v>
      </c>
      <c r="D33" s="44">
        <f>'Перечень достижений пп. 16-19'!D10</f>
        <v>0</v>
      </c>
      <c r="E33" s="55">
        <v>10</v>
      </c>
      <c r="F33" s="45">
        <f>D33*E33</f>
        <v>0</v>
      </c>
    </row>
    <row r="34" spans="1:10" x14ac:dyDescent="0.25">
      <c r="A34" s="37">
        <f t="shared" si="0"/>
        <v>17</v>
      </c>
      <c r="B34" s="94"/>
      <c r="C34" s="2" t="s">
        <v>18</v>
      </c>
      <c r="D34" s="7">
        <f>'Перечень достижений пп. 16-19'!C23</f>
        <v>0</v>
      </c>
      <c r="E34" s="56">
        <v>15</v>
      </c>
      <c r="F34" s="46">
        <f>D34*E34</f>
        <v>0</v>
      </c>
    </row>
    <row r="35" spans="1:10" x14ac:dyDescent="0.25">
      <c r="A35" s="37">
        <f t="shared" si="0"/>
        <v>18</v>
      </c>
      <c r="B35" s="94"/>
      <c r="C35" s="2" t="s">
        <v>111</v>
      </c>
      <c r="D35" s="7">
        <f>'Перечень достижений пп. 16-19'!D36</f>
        <v>0</v>
      </c>
      <c r="E35" s="56">
        <v>10</v>
      </c>
      <c r="F35" s="46">
        <f>D35*E35</f>
        <v>0</v>
      </c>
    </row>
    <row r="36" spans="1:10" ht="30" customHeight="1" thickBot="1" x14ac:dyDescent="0.3">
      <c r="A36" s="37">
        <f t="shared" si="0"/>
        <v>19</v>
      </c>
      <c r="B36" s="95"/>
      <c r="C36" s="43" t="s">
        <v>187</v>
      </c>
      <c r="D36" s="47">
        <f>'Перечень достижений пп. 16-19'!C49</f>
        <v>0</v>
      </c>
      <c r="E36" s="57">
        <v>5</v>
      </c>
      <c r="F36" s="48">
        <f>D36*E36</f>
        <v>0</v>
      </c>
      <c r="J36"/>
    </row>
    <row r="37" spans="1:10" ht="15.75" thickBot="1" x14ac:dyDescent="0.3">
      <c r="A37" s="91" t="s">
        <v>24</v>
      </c>
      <c r="B37" s="92"/>
      <c r="C37" s="92"/>
      <c r="D37" s="92"/>
      <c r="E37" s="92"/>
      <c r="F37" s="54">
        <f>SUM(F18:F36)</f>
        <v>628</v>
      </c>
    </row>
    <row r="39" spans="1:10" x14ac:dyDescent="0.25">
      <c r="A39" s="71" t="s">
        <v>113</v>
      </c>
      <c r="B39" s="71"/>
      <c r="C39" s="71"/>
      <c r="D39" s="71"/>
      <c r="E39" s="71"/>
      <c r="F39" s="71"/>
    </row>
    <row r="40" spans="1:10" ht="30" customHeight="1" x14ac:dyDescent="0.25">
      <c r="A40" s="70" t="s">
        <v>185</v>
      </c>
      <c r="B40" s="70"/>
      <c r="C40" s="70"/>
      <c r="D40" s="70"/>
      <c r="E40" s="70"/>
      <c r="F40" s="70"/>
    </row>
    <row r="41" spans="1:10" ht="97.5" customHeight="1" x14ac:dyDescent="0.25">
      <c r="A41" s="72" t="s">
        <v>85</v>
      </c>
      <c r="B41" s="73"/>
      <c r="C41" s="73"/>
      <c r="D41" s="73"/>
      <c r="E41" s="73"/>
      <c r="F41" s="73"/>
    </row>
    <row r="42" spans="1:10" x14ac:dyDescent="0.25">
      <c r="A42" s="74" t="s">
        <v>74</v>
      </c>
      <c r="B42" s="70"/>
      <c r="C42" s="70"/>
      <c r="D42" s="70"/>
      <c r="E42" s="70"/>
      <c r="F42" s="70"/>
    </row>
    <row r="43" spans="1:10" x14ac:dyDescent="0.25">
      <c r="A43" s="75" t="s">
        <v>86</v>
      </c>
      <c r="B43" s="70"/>
      <c r="C43" s="70"/>
      <c r="D43" s="70"/>
      <c r="E43" s="70"/>
      <c r="F43" s="70"/>
    </row>
    <row r="44" spans="1:10" x14ac:dyDescent="0.25">
      <c r="A44" s="75" t="s">
        <v>87</v>
      </c>
      <c r="B44" s="70"/>
      <c r="C44" s="70"/>
      <c r="D44" s="70"/>
      <c r="E44" s="70"/>
      <c r="F44" s="70"/>
    </row>
    <row r="45" spans="1:10" x14ac:dyDescent="0.25">
      <c r="A45" s="69" t="s">
        <v>88</v>
      </c>
      <c r="B45" s="70"/>
      <c r="C45" s="70"/>
      <c r="D45" s="70"/>
      <c r="E45" s="70"/>
      <c r="F45" s="70"/>
    </row>
    <row r="46" spans="1:10" x14ac:dyDescent="0.25">
      <c r="A46" s="90" t="s">
        <v>112</v>
      </c>
      <c r="B46" s="70"/>
      <c r="C46" s="70"/>
      <c r="D46" s="70"/>
      <c r="E46" s="70"/>
      <c r="F46" s="70"/>
    </row>
    <row r="47" spans="1:10" x14ac:dyDescent="0.25">
      <c r="A47" s="90" t="s">
        <v>114</v>
      </c>
      <c r="B47" s="70"/>
      <c r="C47" s="70"/>
      <c r="D47" s="70"/>
      <c r="E47" s="70"/>
      <c r="F47" s="70"/>
    </row>
    <row r="48" spans="1:10" ht="59.25" customHeight="1" x14ac:dyDescent="0.25">
      <c r="A48" s="69" t="s">
        <v>115</v>
      </c>
      <c r="B48" s="70"/>
      <c r="C48" s="70"/>
      <c r="D48" s="70"/>
      <c r="E48" s="70"/>
      <c r="F48" s="70"/>
    </row>
  </sheetData>
  <sheetProtection sheet="1" insertRows="0" selectLockedCells="1"/>
  <mergeCells count="26">
    <mergeCell ref="H3:O3"/>
    <mergeCell ref="H4:O4"/>
    <mergeCell ref="H5:O5"/>
    <mergeCell ref="H6:O6"/>
    <mergeCell ref="A47:F47"/>
    <mergeCell ref="A37:E37"/>
    <mergeCell ref="B18:B23"/>
    <mergeCell ref="B24:B25"/>
    <mergeCell ref="B26:B28"/>
    <mergeCell ref="B29:B31"/>
    <mergeCell ref="B33:B36"/>
    <mergeCell ref="B17:C17"/>
    <mergeCell ref="A46:F46"/>
    <mergeCell ref="A1:F1"/>
    <mergeCell ref="A2:F2"/>
    <mergeCell ref="A3:F3"/>
    <mergeCell ref="A4:F4"/>
    <mergeCell ref="A5:F5"/>
    <mergeCell ref="A48:F48"/>
    <mergeCell ref="A39:F39"/>
    <mergeCell ref="A40:F40"/>
    <mergeCell ref="A41:F41"/>
    <mergeCell ref="A42:F42"/>
    <mergeCell ref="A44:F44"/>
    <mergeCell ref="A43:F43"/>
    <mergeCell ref="A45:F45"/>
  </mergeCells>
  <pageMargins left="0.7" right="0.7" top="0.75" bottom="0.75" header="0.3" footer="0.3"/>
  <pageSetup paperSize="9" orientation="portrait" horizontalDpi="4294967295" verticalDpi="4294967295" r:id="rId1"/>
  <drawing r:id="rId2"/>
  <legacyDrawing r:id="rId3"/>
  <oleObjects>
    <mc:AlternateContent xmlns:mc="http://schemas.openxmlformats.org/markup-compatibility/2006">
      <mc:Choice Requires="x14">
        <oleObject progId="Equation.DSMT4" shapeId="1029" r:id="rId4">
          <objectPr defaultSize="0" autoPict="0" r:id="rId5">
            <anchor moveWithCells="1" sizeWithCells="1">
              <from>
                <xdr:col>2</xdr:col>
                <xdr:colOff>1647825</xdr:colOff>
                <xdr:row>40</xdr:row>
                <xdr:rowOff>219075</xdr:rowOff>
              </from>
              <to>
                <xdr:col>2</xdr:col>
                <xdr:colOff>2695575</xdr:colOff>
                <xdr:row>40</xdr:row>
                <xdr:rowOff>742950</xdr:rowOff>
              </to>
            </anchor>
          </objectPr>
        </oleObject>
      </mc:Choice>
      <mc:Fallback>
        <oleObject progId="Equation.DSMT4" shapeId="1029" r:id="rId4"/>
      </mc:Fallback>
    </mc:AlternateContent>
  </oleObjects>
  <extLst>
    <ext xmlns:x14="http://schemas.microsoft.com/office/spreadsheetml/2009/9/main" uri="{CCE6A557-97BC-4b89-ADB6-D9C93CAAB3DF}">
      <x14:dataValidations xmlns:xm="http://schemas.microsoft.com/office/excel/2006/main" count="3">
        <x14:dataValidation type="list" allowBlank="1" showInputMessage="1" showErrorMessage="1">
          <x14:formula1>
            <xm:f>Лист1!$A$5:$A$8</xm:f>
          </x14:formula1>
          <xm:sqref>C8</xm:sqref>
        </x14:dataValidation>
        <x14:dataValidation type="list" allowBlank="1" showInputMessage="1" showErrorMessage="1">
          <x14:formula1>
            <xm:f>Лист1!$C$1:$C$6</xm:f>
          </x14:formula1>
          <xm:sqref>C13</xm:sqref>
        </x14:dataValidation>
        <x14:dataValidation type="list" allowBlank="1" showInputMessage="1" showErrorMessage="1">
          <x14:formula1>
            <xm:f>Лист1!$A$21:$A$23</xm:f>
          </x14:formula1>
          <xm:sqref>C12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topLeftCell="A25" workbookViewId="0">
      <selection activeCell="G41" sqref="B41:G41"/>
    </sheetView>
  </sheetViews>
  <sheetFormatPr defaultRowHeight="15" x14ac:dyDescent="0.25"/>
  <cols>
    <col min="1" max="1" width="3.28515625" style="26" bestFit="1" customWidth="1"/>
    <col min="2" max="2" width="42.85546875" style="1" bestFit="1" customWidth="1"/>
    <col min="3" max="3" width="57.140625" style="1" customWidth="1"/>
    <col min="4" max="4" width="19.140625" style="1" bestFit="1" customWidth="1"/>
    <col min="5" max="5" width="22.5703125" style="1" customWidth="1"/>
    <col min="6" max="6" width="15.140625" style="25" bestFit="1" customWidth="1"/>
    <col min="7" max="7" width="14.28515625" style="25" bestFit="1" customWidth="1"/>
    <col min="8" max="16384" width="9.140625" style="1"/>
  </cols>
  <sheetData>
    <row r="1" spans="1:7" ht="18.75" x14ac:dyDescent="0.25">
      <c r="A1" s="76" t="s">
        <v>93</v>
      </c>
      <c r="B1" s="76"/>
      <c r="C1" s="76"/>
      <c r="D1" s="76"/>
      <c r="E1" s="76"/>
      <c r="F1" s="76"/>
      <c r="G1" s="76"/>
    </row>
    <row r="2" spans="1:7" ht="23.25" x14ac:dyDescent="0.25">
      <c r="A2" s="78" t="s">
        <v>116</v>
      </c>
      <c r="B2" s="78"/>
      <c r="C2" s="78"/>
      <c r="D2" s="78"/>
      <c r="E2" s="78"/>
      <c r="F2" s="78"/>
      <c r="G2" s="78"/>
    </row>
    <row r="4" spans="1:7" ht="30" x14ac:dyDescent="0.25">
      <c r="A4" s="5" t="s">
        <v>20</v>
      </c>
      <c r="B4" s="8" t="s">
        <v>36</v>
      </c>
      <c r="C4" s="5" t="s">
        <v>37</v>
      </c>
      <c r="D4" s="5" t="s">
        <v>46</v>
      </c>
      <c r="E4" s="5" t="s">
        <v>38</v>
      </c>
      <c r="F4" s="5" t="s">
        <v>40</v>
      </c>
      <c r="G4" s="5" t="s">
        <v>39</v>
      </c>
    </row>
    <row r="5" spans="1:7" x14ac:dyDescent="0.25">
      <c r="A5" s="109" t="s">
        <v>41</v>
      </c>
      <c r="B5" s="109"/>
      <c r="C5" s="109"/>
      <c r="D5" s="109"/>
      <c r="E5" s="109"/>
      <c r="F5" s="109"/>
      <c r="G5" s="109"/>
    </row>
    <row r="6" spans="1:7" ht="30" x14ac:dyDescent="0.25">
      <c r="A6" s="3">
        <v>1</v>
      </c>
      <c r="B6" s="2"/>
      <c r="C6" s="13" t="s">
        <v>94</v>
      </c>
      <c r="D6" s="13"/>
      <c r="E6" s="2"/>
      <c r="F6" s="14">
        <v>1</v>
      </c>
      <c r="G6" s="15">
        <f>1/F6</f>
        <v>1</v>
      </c>
    </row>
    <row r="7" spans="1:7" ht="30" x14ac:dyDescent="0.25">
      <c r="A7" s="3">
        <f>A6+1</f>
        <v>2</v>
      </c>
      <c r="B7" s="2"/>
      <c r="C7" s="13" t="s">
        <v>94</v>
      </c>
      <c r="D7" s="13"/>
      <c r="E7" s="2"/>
      <c r="F7" s="14">
        <v>1</v>
      </c>
      <c r="G7" s="15">
        <f>1/F7</f>
        <v>1</v>
      </c>
    </row>
    <row r="8" spans="1:7" ht="30" x14ac:dyDescent="0.25">
      <c r="A8" s="3">
        <f>A7+1</f>
        <v>3</v>
      </c>
      <c r="B8" s="2"/>
      <c r="C8" s="13" t="s">
        <v>94</v>
      </c>
      <c r="D8" s="13"/>
      <c r="E8" s="2"/>
      <c r="F8" s="14">
        <v>1</v>
      </c>
      <c r="G8" s="15">
        <f>1/F8</f>
        <v>1</v>
      </c>
    </row>
    <row r="9" spans="1:7" x14ac:dyDescent="0.25">
      <c r="A9" s="3" t="s">
        <v>42</v>
      </c>
      <c r="B9" s="2"/>
      <c r="C9" s="2"/>
      <c r="D9" s="2"/>
      <c r="E9" s="2"/>
      <c r="F9" s="14">
        <v>1</v>
      </c>
      <c r="G9" s="15">
        <f>1/F9</f>
        <v>1</v>
      </c>
    </row>
    <row r="10" spans="1:7" x14ac:dyDescent="0.25">
      <c r="A10" s="99" t="s">
        <v>157</v>
      </c>
      <c r="B10" s="100"/>
      <c r="C10" s="100"/>
      <c r="D10" s="100"/>
      <c r="E10" s="100"/>
      <c r="F10" s="101"/>
      <c r="G10" s="16">
        <f>SUM(G6:G9)</f>
        <v>4</v>
      </c>
    </row>
    <row r="11" spans="1:7" x14ac:dyDescent="0.25">
      <c r="A11" s="102" t="s">
        <v>158</v>
      </c>
      <c r="B11" s="103"/>
      <c r="C11" s="103"/>
      <c r="D11" s="103"/>
      <c r="E11" s="103"/>
      <c r="F11" s="104"/>
      <c r="G11" s="60">
        <v>35</v>
      </c>
    </row>
    <row r="12" spans="1:7" x14ac:dyDescent="0.25">
      <c r="A12" s="105" t="s">
        <v>159</v>
      </c>
      <c r="B12" s="106"/>
      <c r="C12" s="106"/>
      <c r="D12" s="106"/>
      <c r="E12" s="106"/>
      <c r="F12" s="107"/>
      <c r="G12" s="17">
        <f>G10*G11</f>
        <v>140</v>
      </c>
    </row>
    <row r="13" spans="1:7" x14ac:dyDescent="0.25">
      <c r="A13" s="109" t="s">
        <v>43</v>
      </c>
      <c r="B13" s="109"/>
      <c r="C13" s="109"/>
      <c r="D13" s="109"/>
      <c r="E13" s="109"/>
      <c r="F13" s="109"/>
      <c r="G13" s="109"/>
    </row>
    <row r="14" spans="1:7" ht="30" x14ac:dyDescent="0.25">
      <c r="A14" s="3">
        <v>1</v>
      </c>
      <c r="B14" s="2"/>
      <c r="C14" s="13" t="s">
        <v>94</v>
      </c>
      <c r="D14" s="13"/>
      <c r="E14" s="2"/>
      <c r="F14" s="14">
        <v>1</v>
      </c>
      <c r="G14" s="15">
        <f>1/F14</f>
        <v>1</v>
      </c>
    </row>
    <row r="15" spans="1:7" ht="30" x14ac:dyDescent="0.25">
      <c r="A15" s="3">
        <f>A14+1</f>
        <v>2</v>
      </c>
      <c r="B15" s="2"/>
      <c r="C15" s="13" t="s">
        <v>94</v>
      </c>
      <c r="D15" s="13"/>
      <c r="E15" s="2"/>
      <c r="F15" s="14">
        <v>1</v>
      </c>
      <c r="G15" s="15">
        <f>1/F15</f>
        <v>1</v>
      </c>
    </row>
    <row r="16" spans="1:7" ht="30" x14ac:dyDescent="0.25">
      <c r="A16" s="3">
        <f>A15+1</f>
        <v>3</v>
      </c>
      <c r="B16" s="2"/>
      <c r="C16" s="13" t="s">
        <v>94</v>
      </c>
      <c r="D16" s="13"/>
      <c r="E16" s="2"/>
      <c r="F16" s="14">
        <v>1</v>
      </c>
      <c r="G16" s="15">
        <f>1/F16</f>
        <v>1</v>
      </c>
    </row>
    <row r="17" spans="1:7" x14ac:dyDescent="0.25">
      <c r="A17" s="3" t="s">
        <v>42</v>
      </c>
      <c r="B17" s="2"/>
      <c r="C17" s="2"/>
      <c r="D17" s="2"/>
      <c r="E17" s="2"/>
      <c r="F17" s="14">
        <v>1</v>
      </c>
      <c r="G17" s="15">
        <f>1/F17</f>
        <v>1</v>
      </c>
    </row>
    <row r="18" spans="1:7" x14ac:dyDescent="0.25">
      <c r="A18" s="99" t="s">
        <v>160</v>
      </c>
      <c r="B18" s="100"/>
      <c r="C18" s="100"/>
      <c r="D18" s="100"/>
      <c r="E18" s="100"/>
      <c r="F18" s="101"/>
      <c r="G18" s="16">
        <f>SUM(G14:G17)</f>
        <v>4</v>
      </c>
    </row>
    <row r="19" spans="1:7" x14ac:dyDescent="0.25">
      <c r="A19" s="102" t="s">
        <v>161</v>
      </c>
      <c r="B19" s="103"/>
      <c r="C19" s="103"/>
      <c r="D19" s="103"/>
      <c r="E19" s="103"/>
      <c r="F19" s="104"/>
      <c r="G19" s="60">
        <v>25</v>
      </c>
    </row>
    <row r="20" spans="1:7" x14ac:dyDescent="0.25">
      <c r="A20" s="105" t="s">
        <v>162</v>
      </c>
      <c r="B20" s="106"/>
      <c r="C20" s="106"/>
      <c r="D20" s="106"/>
      <c r="E20" s="106"/>
      <c r="F20" s="107"/>
      <c r="G20" s="17">
        <f>G18*G19</f>
        <v>100</v>
      </c>
    </row>
    <row r="21" spans="1:7" x14ac:dyDescent="0.25">
      <c r="A21" s="109" t="s">
        <v>44</v>
      </c>
      <c r="B21" s="109"/>
      <c r="C21" s="109"/>
      <c r="D21" s="109"/>
      <c r="E21" s="109"/>
      <c r="F21" s="109"/>
      <c r="G21" s="109"/>
    </row>
    <row r="22" spans="1:7" ht="30" x14ac:dyDescent="0.25">
      <c r="A22" s="3">
        <v>1</v>
      </c>
      <c r="B22" s="2"/>
      <c r="C22" s="13" t="s">
        <v>94</v>
      </c>
      <c r="D22" s="13"/>
      <c r="E22" s="2"/>
      <c r="F22" s="14">
        <v>1</v>
      </c>
      <c r="G22" s="15">
        <f>1/F22</f>
        <v>1</v>
      </c>
    </row>
    <row r="23" spans="1:7" ht="30" x14ac:dyDescent="0.25">
      <c r="A23" s="3">
        <f>A22+1</f>
        <v>2</v>
      </c>
      <c r="B23" s="2"/>
      <c r="C23" s="13" t="s">
        <v>94</v>
      </c>
      <c r="D23" s="13"/>
      <c r="E23" s="2"/>
      <c r="F23" s="14">
        <v>1</v>
      </c>
      <c r="G23" s="15">
        <f>1/F23</f>
        <v>1</v>
      </c>
    </row>
    <row r="24" spans="1:7" ht="30" x14ac:dyDescent="0.25">
      <c r="A24" s="3">
        <f>A23+1</f>
        <v>3</v>
      </c>
      <c r="B24" s="2"/>
      <c r="C24" s="13" t="s">
        <v>94</v>
      </c>
      <c r="D24" s="13"/>
      <c r="E24" s="2"/>
      <c r="F24" s="14">
        <v>1</v>
      </c>
      <c r="G24" s="15">
        <f>1/F24</f>
        <v>1</v>
      </c>
    </row>
    <row r="25" spans="1:7" x14ac:dyDescent="0.25">
      <c r="A25" s="3" t="s">
        <v>42</v>
      </c>
      <c r="B25" s="2"/>
      <c r="C25" s="2"/>
      <c r="D25" s="2"/>
      <c r="E25" s="2"/>
      <c r="F25" s="14">
        <v>1</v>
      </c>
      <c r="G25" s="15">
        <f>1/F25</f>
        <v>1</v>
      </c>
    </row>
    <row r="26" spans="1:7" x14ac:dyDescent="0.25">
      <c r="A26" s="99" t="s">
        <v>163</v>
      </c>
      <c r="B26" s="100"/>
      <c r="C26" s="100"/>
      <c r="D26" s="100"/>
      <c r="E26" s="100"/>
      <c r="F26" s="101"/>
      <c r="G26" s="16">
        <f>SUM(G22:G25)</f>
        <v>4</v>
      </c>
    </row>
    <row r="27" spans="1:7" x14ac:dyDescent="0.25">
      <c r="A27" s="102" t="s">
        <v>164</v>
      </c>
      <c r="B27" s="103"/>
      <c r="C27" s="103"/>
      <c r="D27" s="103"/>
      <c r="E27" s="103"/>
      <c r="F27" s="104"/>
      <c r="G27" s="60">
        <v>15</v>
      </c>
    </row>
    <row r="28" spans="1:7" x14ac:dyDescent="0.25">
      <c r="A28" s="105" t="s">
        <v>165</v>
      </c>
      <c r="B28" s="106"/>
      <c r="C28" s="106"/>
      <c r="D28" s="106"/>
      <c r="E28" s="106"/>
      <c r="F28" s="107"/>
      <c r="G28" s="17">
        <f>G26*G27</f>
        <v>60</v>
      </c>
    </row>
    <row r="29" spans="1:7" x14ac:dyDescent="0.25">
      <c r="A29" s="109" t="s">
        <v>45</v>
      </c>
      <c r="B29" s="109"/>
      <c r="C29" s="109"/>
      <c r="D29" s="109"/>
      <c r="E29" s="109"/>
      <c r="F29" s="109"/>
      <c r="G29" s="109"/>
    </row>
    <row r="30" spans="1:7" ht="30" x14ac:dyDescent="0.25">
      <c r="A30" s="3">
        <v>1</v>
      </c>
      <c r="B30" s="2"/>
      <c r="C30" s="13" t="s">
        <v>94</v>
      </c>
      <c r="D30" s="13"/>
      <c r="E30" s="2"/>
      <c r="F30" s="14">
        <v>1</v>
      </c>
      <c r="G30" s="15">
        <f>1/F30</f>
        <v>1</v>
      </c>
    </row>
    <row r="31" spans="1:7" ht="30" x14ac:dyDescent="0.25">
      <c r="A31" s="3">
        <f>A30+1</f>
        <v>2</v>
      </c>
      <c r="B31" s="2"/>
      <c r="C31" s="13" t="s">
        <v>94</v>
      </c>
      <c r="D31" s="13"/>
      <c r="E31" s="2"/>
      <c r="F31" s="14">
        <v>1</v>
      </c>
      <c r="G31" s="15">
        <f>1/F31</f>
        <v>1</v>
      </c>
    </row>
    <row r="32" spans="1:7" ht="30" x14ac:dyDescent="0.25">
      <c r="A32" s="3">
        <f>A31+1</f>
        <v>3</v>
      </c>
      <c r="B32" s="2"/>
      <c r="C32" s="13" t="s">
        <v>94</v>
      </c>
      <c r="D32" s="13"/>
      <c r="E32" s="2"/>
      <c r="F32" s="14">
        <v>1</v>
      </c>
      <c r="G32" s="15">
        <f>1/F32</f>
        <v>1</v>
      </c>
    </row>
    <row r="33" spans="1:7" x14ac:dyDescent="0.25">
      <c r="A33" s="3" t="s">
        <v>42</v>
      </c>
      <c r="B33" s="2"/>
      <c r="C33" s="2"/>
      <c r="D33" s="2"/>
      <c r="E33" s="2"/>
      <c r="F33" s="14">
        <v>1</v>
      </c>
      <c r="G33" s="15">
        <f>1/F33</f>
        <v>1</v>
      </c>
    </row>
    <row r="34" spans="1:7" x14ac:dyDescent="0.25">
      <c r="A34" s="99" t="s">
        <v>166</v>
      </c>
      <c r="B34" s="100"/>
      <c r="C34" s="100"/>
      <c r="D34" s="100"/>
      <c r="E34" s="100"/>
      <c r="F34" s="101"/>
      <c r="G34" s="16">
        <f>SUM(G30:G33)</f>
        <v>4</v>
      </c>
    </row>
    <row r="35" spans="1:7" x14ac:dyDescent="0.25">
      <c r="A35" s="102" t="s">
        <v>167</v>
      </c>
      <c r="B35" s="103"/>
      <c r="C35" s="103"/>
      <c r="D35" s="103"/>
      <c r="E35" s="103"/>
      <c r="F35" s="104"/>
      <c r="G35" s="60">
        <v>10</v>
      </c>
    </row>
    <row r="36" spans="1:7" x14ac:dyDescent="0.25">
      <c r="A36" s="105" t="s">
        <v>168</v>
      </c>
      <c r="B36" s="106"/>
      <c r="C36" s="106"/>
      <c r="D36" s="106"/>
      <c r="E36" s="106"/>
      <c r="F36" s="107"/>
      <c r="G36" s="17">
        <f>G34*G35</f>
        <v>40</v>
      </c>
    </row>
    <row r="37" spans="1:7" x14ac:dyDescent="0.25">
      <c r="A37" s="109" t="s">
        <v>95</v>
      </c>
      <c r="B37" s="109"/>
      <c r="C37" s="109"/>
      <c r="D37" s="109"/>
      <c r="E37" s="109"/>
      <c r="F37" s="109"/>
      <c r="G37" s="109"/>
    </row>
    <row r="38" spans="1:7" ht="30" x14ac:dyDescent="0.25">
      <c r="A38" s="3">
        <v>1</v>
      </c>
      <c r="B38" s="2"/>
      <c r="C38" s="13" t="s">
        <v>96</v>
      </c>
      <c r="D38" s="13"/>
      <c r="E38" s="2"/>
      <c r="F38" s="14">
        <v>1</v>
      </c>
      <c r="G38" s="15">
        <f>1/F38</f>
        <v>1</v>
      </c>
    </row>
    <row r="39" spans="1:7" ht="30" x14ac:dyDescent="0.25">
      <c r="A39" s="3">
        <f>A38+1</f>
        <v>2</v>
      </c>
      <c r="B39" s="2"/>
      <c r="C39" s="13" t="s">
        <v>96</v>
      </c>
      <c r="D39" s="13"/>
      <c r="E39" s="2"/>
      <c r="F39" s="14">
        <v>1</v>
      </c>
      <c r="G39" s="15">
        <f>1/F39</f>
        <v>1</v>
      </c>
    </row>
    <row r="40" spans="1:7" ht="30" x14ac:dyDescent="0.25">
      <c r="A40" s="3">
        <f>A39+1</f>
        <v>3</v>
      </c>
      <c r="B40" s="2"/>
      <c r="C40" s="13" t="s">
        <v>96</v>
      </c>
      <c r="D40" s="13"/>
      <c r="E40" s="2"/>
      <c r="F40" s="14">
        <v>1</v>
      </c>
      <c r="G40" s="15">
        <f>1/F40</f>
        <v>1</v>
      </c>
    </row>
    <row r="41" spans="1:7" ht="30" x14ac:dyDescent="0.25">
      <c r="A41" s="3" t="s">
        <v>42</v>
      </c>
      <c r="B41" s="2"/>
      <c r="C41" s="13" t="s">
        <v>96</v>
      </c>
      <c r="D41" s="2"/>
      <c r="E41" s="2"/>
      <c r="F41" s="14">
        <v>1</v>
      </c>
      <c r="G41" s="15">
        <f>1/F41</f>
        <v>1</v>
      </c>
    </row>
    <row r="42" spans="1:7" x14ac:dyDescent="0.25">
      <c r="A42" s="99" t="s">
        <v>169</v>
      </c>
      <c r="B42" s="100"/>
      <c r="C42" s="100"/>
      <c r="D42" s="100"/>
      <c r="E42" s="100"/>
      <c r="F42" s="101"/>
      <c r="G42" s="16">
        <f>SUM(G38:G41)</f>
        <v>4</v>
      </c>
    </row>
    <row r="43" spans="1:7" x14ac:dyDescent="0.25">
      <c r="A43" s="102" t="s">
        <v>170</v>
      </c>
      <c r="B43" s="103"/>
      <c r="C43" s="103"/>
      <c r="D43" s="103"/>
      <c r="E43" s="103"/>
      <c r="F43" s="104"/>
      <c r="G43" s="60">
        <v>7</v>
      </c>
    </row>
    <row r="44" spans="1:7" x14ac:dyDescent="0.25">
      <c r="A44" s="105" t="s">
        <v>171</v>
      </c>
      <c r="B44" s="106"/>
      <c r="C44" s="106"/>
      <c r="D44" s="106"/>
      <c r="E44" s="106"/>
      <c r="F44" s="107"/>
      <c r="G44" s="17">
        <f>G42*G43</f>
        <v>28</v>
      </c>
    </row>
    <row r="45" spans="1:7" x14ac:dyDescent="0.25">
      <c r="A45" s="109" t="s">
        <v>97</v>
      </c>
      <c r="B45" s="109"/>
      <c r="C45" s="109"/>
      <c r="D45" s="109"/>
      <c r="E45" s="109"/>
      <c r="F45" s="109"/>
      <c r="G45" s="109"/>
    </row>
    <row r="46" spans="1:7" x14ac:dyDescent="0.25">
      <c r="A46" s="3">
        <v>1</v>
      </c>
      <c r="B46" s="2"/>
      <c r="C46" s="13"/>
      <c r="D46" s="13"/>
      <c r="E46" s="2"/>
      <c r="F46" s="14">
        <v>1</v>
      </c>
      <c r="G46" s="15">
        <f>1/F46</f>
        <v>1</v>
      </c>
    </row>
    <row r="47" spans="1:7" x14ac:dyDescent="0.25">
      <c r="A47" s="3">
        <f>A46+1</f>
        <v>2</v>
      </c>
      <c r="B47" s="2"/>
      <c r="C47" s="13"/>
      <c r="D47" s="13"/>
      <c r="E47" s="2"/>
      <c r="F47" s="14">
        <v>1</v>
      </c>
      <c r="G47" s="15">
        <f>1/F47</f>
        <v>1</v>
      </c>
    </row>
    <row r="48" spans="1:7" x14ac:dyDescent="0.25">
      <c r="A48" s="3">
        <f>A47+1</f>
        <v>3</v>
      </c>
      <c r="B48" s="2"/>
      <c r="C48" s="13"/>
      <c r="D48" s="13"/>
      <c r="E48" s="2"/>
      <c r="F48" s="14">
        <v>1</v>
      </c>
      <c r="G48" s="15">
        <f>1/F48</f>
        <v>1</v>
      </c>
    </row>
    <row r="49" spans="1:7" x14ac:dyDescent="0.25">
      <c r="A49" s="3" t="s">
        <v>42</v>
      </c>
      <c r="B49" s="2"/>
      <c r="C49" s="2"/>
      <c r="D49" s="2"/>
      <c r="E49" s="2"/>
      <c r="F49" s="14">
        <v>1</v>
      </c>
      <c r="G49" s="15">
        <f>1/F49</f>
        <v>1</v>
      </c>
    </row>
    <row r="50" spans="1:7" x14ac:dyDescent="0.25">
      <c r="A50" s="99" t="s">
        <v>172</v>
      </c>
      <c r="B50" s="100"/>
      <c r="C50" s="100"/>
      <c r="D50" s="100"/>
      <c r="E50" s="100"/>
      <c r="F50" s="101"/>
      <c r="G50" s="16">
        <f>SUM(G46:G49)</f>
        <v>4</v>
      </c>
    </row>
    <row r="51" spans="1:7" x14ac:dyDescent="0.25">
      <c r="A51" s="102" t="s">
        <v>173</v>
      </c>
      <c r="B51" s="103"/>
      <c r="C51" s="103"/>
      <c r="D51" s="103"/>
      <c r="E51" s="103"/>
      <c r="F51" s="104"/>
      <c r="G51" s="60">
        <v>20</v>
      </c>
    </row>
    <row r="52" spans="1:7" x14ac:dyDescent="0.25">
      <c r="A52" s="105" t="s">
        <v>174</v>
      </c>
      <c r="B52" s="106"/>
      <c r="C52" s="106"/>
      <c r="D52" s="106"/>
      <c r="E52" s="106"/>
      <c r="F52" s="107"/>
      <c r="G52" s="17">
        <f>G50*G51</f>
        <v>80</v>
      </c>
    </row>
    <row r="53" spans="1:7" x14ac:dyDescent="0.25">
      <c r="A53" s="109" t="s">
        <v>98</v>
      </c>
      <c r="B53" s="109"/>
      <c r="C53" s="109"/>
      <c r="D53" s="109"/>
      <c r="E53" s="109"/>
      <c r="F53" s="109"/>
      <c r="G53" s="109"/>
    </row>
    <row r="54" spans="1:7" x14ac:dyDescent="0.25">
      <c r="A54" s="3">
        <v>1</v>
      </c>
      <c r="B54" s="2"/>
      <c r="C54" s="13"/>
      <c r="D54" s="13"/>
      <c r="E54" s="2"/>
      <c r="F54" s="14">
        <v>1</v>
      </c>
      <c r="G54" s="15">
        <f>1/F54</f>
        <v>1</v>
      </c>
    </row>
    <row r="55" spans="1:7" x14ac:dyDescent="0.25">
      <c r="A55" s="3">
        <f>A54+1</f>
        <v>2</v>
      </c>
      <c r="B55" s="2"/>
      <c r="C55" s="13"/>
      <c r="D55" s="13"/>
      <c r="E55" s="2"/>
      <c r="F55" s="14">
        <v>1</v>
      </c>
      <c r="G55" s="15">
        <f>1/F55</f>
        <v>1</v>
      </c>
    </row>
    <row r="56" spans="1:7" x14ac:dyDescent="0.25">
      <c r="A56" s="3">
        <f>A55+1</f>
        <v>3</v>
      </c>
      <c r="B56" s="2"/>
      <c r="C56" s="13"/>
      <c r="D56" s="13"/>
      <c r="E56" s="2"/>
      <c r="F56" s="14">
        <v>1</v>
      </c>
      <c r="G56" s="15">
        <f>1/F56</f>
        <v>1</v>
      </c>
    </row>
    <row r="57" spans="1:7" x14ac:dyDescent="0.25">
      <c r="A57" s="3" t="s">
        <v>42</v>
      </c>
      <c r="B57" s="2"/>
      <c r="C57" s="2"/>
      <c r="D57" s="2"/>
      <c r="E57" s="2"/>
      <c r="F57" s="14">
        <v>1</v>
      </c>
      <c r="G57" s="15">
        <f>1/F57</f>
        <v>1</v>
      </c>
    </row>
    <row r="58" spans="1:7" x14ac:dyDescent="0.25">
      <c r="A58" s="99" t="s">
        <v>175</v>
      </c>
      <c r="B58" s="100"/>
      <c r="C58" s="100"/>
      <c r="D58" s="100"/>
      <c r="E58" s="100"/>
      <c r="F58" s="101"/>
      <c r="G58" s="16">
        <f>SUM(G54:G57)</f>
        <v>4</v>
      </c>
    </row>
    <row r="59" spans="1:7" x14ac:dyDescent="0.25">
      <c r="A59" s="102" t="s">
        <v>176</v>
      </c>
      <c r="B59" s="103"/>
      <c r="C59" s="103"/>
      <c r="D59" s="103"/>
      <c r="E59" s="103"/>
      <c r="F59" s="104"/>
      <c r="G59" s="60">
        <v>30</v>
      </c>
    </row>
    <row r="60" spans="1:7" x14ac:dyDescent="0.25">
      <c r="A60" s="105" t="s">
        <v>177</v>
      </c>
      <c r="B60" s="106"/>
      <c r="C60" s="106"/>
      <c r="D60" s="106"/>
      <c r="E60" s="106"/>
      <c r="F60" s="107"/>
      <c r="G60" s="17">
        <f>G58*G59</f>
        <v>120</v>
      </c>
    </row>
    <row r="61" spans="1:7" ht="30" customHeight="1" x14ac:dyDescent="0.25">
      <c r="A61" s="110" t="s">
        <v>99</v>
      </c>
      <c r="B61" s="109"/>
      <c r="C61" s="109"/>
      <c r="D61" s="109"/>
      <c r="E61" s="109"/>
      <c r="F61" s="109"/>
      <c r="G61" s="109"/>
    </row>
    <row r="62" spans="1:7" x14ac:dyDescent="0.25">
      <c r="A62" s="3">
        <v>1</v>
      </c>
      <c r="B62" s="2"/>
      <c r="C62" s="13"/>
      <c r="D62" s="13"/>
      <c r="E62" s="2"/>
      <c r="F62" s="14">
        <v>1</v>
      </c>
      <c r="G62" s="15">
        <f>1/F62</f>
        <v>1</v>
      </c>
    </row>
    <row r="63" spans="1:7" x14ac:dyDescent="0.25">
      <c r="A63" s="3">
        <f>A62+1</f>
        <v>2</v>
      </c>
      <c r="B63" s="2"/>
      <c r="C63" s="13"/>
      <c r="D63" s="13"/>
      <c r="E63" s="2"/>
      <c r="F63" s="14">
        <v>1</v>
      </c>
      <c r="G63" s="15">
        <f>1/F63</f>
        <v>1</v>
      </c>
    </row>
    <row r="64" spans="1:7" x14ac:dyDescent="0.25">
      <c r="A64" s="3">
        <f>A63+1</f>
        <v>3</v>
      </c>
      <c r="B64" s="2"/>
      <c r="C64" s="13"/>
      <c r="D64" s="13"/>
      <c r="E64" s="2"/>
      <c r="F64" s="14">
        <v>1</v>
      </c>
      <c r="G64" s="15">
        <f>1/F64</f>
        <v>1</v>
      </c>
    </row>
    <row r="65" spans="1:7" x14ac:dyDescent="0.25">
      <c r="A65" s="3" t="s">
        <v>42</v>
      </c>
      <c r="B65" s="2"/>
      <c r="C65" s="2"/>
      <c r="D65" s="2"/>
      <c r="E65" s="2"/>
      <c r="F65" s="14">
        <v>1</v>
      </c>
      <c r="G65" s="15">
        <f>1/F65</f>
        <v>1</v>
      </c>
    </row>
    <row r="66" spans="1:7" x14ac:dyDescent="0.25">
      <c r="A66" s="99" t="s">
        <v>178</v>
      </c>
      <c r="B66" s="100"/>
      <c r="C66" s="100"/>
      <c r="D66" s="100"/>
      <c r="E66" s="100"/>
      <c r="F66" s="101"/>
      <c r="G66" s="16">
        <f>SUM(G62:G65)</f>
        <v>4</v>
      </c>
    </row>
    <row r="67" spans="1:7" x14ac:dyDescent="0.25">
      <c r="A67" s="102" t="s">
        <v>179</v>
      </c>
      <c r="B67" s="103"/>
      <c r="C67" s="103"/>
      <c r="D67" s="103"/>
      <c r="E67" s="103"/>
      <c r="F67" s="104"/>
      <c r="G67" s="60">
        <v>15</v>
      </c>
    </row>
    <row r="68" spans="1:7" x14ac:dyDescent="0.25">
      <c r="A68" s="105" t="s">
        <v>180</v>
      </c>
      <c r="B68" s="106"/>
      <c r="C68" s="106"/>
      <c r="D68" s="106"/>
      <c r="E68" s="106"/>
      <c r="F68" s="107"/>
      <c r="G68" s="17">
        <f>G66*G67</f>
        <v>60</v>
      </c>
    </row>
    <row r="70" spans="1:7" x14ac:dyDescent="0.25">
      <c r="A70" s="108" t="s">
        <v>181</v>
      </c>
      <c r="B70" s="108"/>
      <c r="C70" s="108"/>
      <c r="D70" s="108"/>
      <c r="E70" s="108"/>
      <c r="F70" s="108"/>
      <c r="G70" s="108"/>
    </row>
    <row r="71" spans="1:7" ht="30" customHeight="1" x14ac:dyDescent="0.25">
      <c r="A71" s="98" t="s">
        <v>100</v>
      </c>
      <c r="B71" s="98"/>
      <c r="C71" s="98"/>
      <c r="D71" s="98"/>
      <c r="E71" s="98"/>
      <c r="F71" s="98"/>
      <c r="G71" s="98"/>
    </row>
    <row r="72" spans="1:7" ht="30" customHeight="1" x14ac:dyDescent="0.25">
      <c r="A72" s="98" t="s">
        <v>101</v>
      </c>
      <c r="B72" s="98"/>
      <c r="C72" s="98"/>
      <c r="D72" s="98"/>
      <c r="E72" s="98"/>
      <c r="F72" s="98"/>
      <c r="G72" s="98"/>
    </row>
  </sheetData>
  <mergeCells count="37">
    <mergeCell ref="A61:G61"/>
    <mergeCell ref="A43:F43"/>
    <mergeCell ref="A44:F44"/>
    <mergeCell ref="A51:F51"/>
    <mergeCell ref="A52:F52"/>
    <mergeCell ref="A59:F59"/>
    <mergeCell ref="A60:F60"/>
    <mergeCell ref="A45:G45"/>
    <mergeCell ref="A50:F50"/>
    <mergeCell ref="A53:G53"/>
    <mergeCell ref="A58:F58"/>
    <mergeCell ref="A29:G29"/>
    <mergeCell ref="A34:F34"/>
    <mergeCell ref="A37:G37"/>
    <mergeCell ref="A42:F42"/>
    <mergeCell ref="A27:F27"/>
    <mergeCell ref="A28:F28"/>
    <mergeCell ref="A35:F35"/>
    <mergeCell ref="A36:F36"/>
    <mergeCell ref="A19:F19"/>
    <mergeCell ref="A20:F20"/>
    <mergeCell ref="A21:G21"/>
    <mergeCell ref="A18:F18"/>
    <mergeCell ref="A26:F26"/>
    <mergeCell ref="A1:G1"/>
    <mergeCell ref="A2:G2"/>
    <mergeCell ref="A5:G5"/>
    <mergeCell ref="A10:F10"/>
    <mergeCell ref="A13:G13"/>
    <mergeCell ref="A11:F11"/>
    <mergeCell ref="A12:F12"/>
    <mergeCell ref="A72:G72"/>
    <mergeCell ref="A66:F66"/>
    <mergeCell ref="A67:F67"/>
    <mergeCell ref="A68:F68"/>
    <mergeCell ref="A70:G70"/>
    <mergeCell ref="A71:G71"/>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topLeftCell="A28" workbookViewId="0">
      <selection activeCell="F49" sqref="F49"/>
    </sheetView>
  </sheetViews>
  <sheetFormatPr defaultRowHeight="15" x14ac:dyDescent="0.25"/>
  <cols>
    <col min="1" max="1" width="3.28515625" bestFit="1" customWidth="1"/>
    <col min="2" max="3" width="57.140625" customWidth="1"/>
    <col min="4" max="4" width="20.5703125" style="9" bestFit="1" customWidth="1"/>
    <col min="5" max="5" width="15.7109375" style="9" bestFit="1" customWidth="1"/>
  </cols>
  <sheetData>
    <row r="1" spans="1:6" ht="18.75" x14ac:dyDescent="0.25">
      <c r="A1" s="76" t="s">
        <v>92</v>
      </c>
      <c r="B1" s="76"/>
      <c r="C1" s="76"/>
      <c r="D1" s="76"/>
      <c r="E1" s="76"/>
      <c r="F1" s="18"/>
    </row>
    <row r="2" spans="1:6" ht="23.25" x14ac:dyDescent="0.25">
      <c r="A2" s="78" t="s">
        <v>116</v>
      </c>
      <c r="B2" s="78"/>
      <c r="C2" s="78"/>
      <c r="D2" s="78"/>
      <c r="E2" s="78"/>
      <c r="F2" s="19"/>
    </row>
    <row r="4" spans="1:6" ht="30" x14ac:dyDescent="0.25">
      <c r="A4" s="5" t="s">
        <v>20</v>
      </c>
      <c r="B4" s="5" t="s">
        <v>47</v>
      </c>
      <c r="C4" s="8" t="s">
        <v>48</v>
      </c>
      <c r="D4" s="8" t="s">
        <v>49</v>
      </c>
      <c r="E4" s="5" t="s">
        <v>50</v>
      </c>
    </row>
    <row r="5" spans="1:6" x14ac:dyDescent="0.25">
      <c r="A5" s="111" t="s">
        <v>102</v>
      </c>
      <c r="B5" s="112"/>
      <c r="C5" s="112"/>
      <c r="D5" s="112"/>
      <c r="E5" s="113"/>
    </row>
    <row r="6" spans="1:6" x14ac:dyDescent="0.25">
      <c r="A6" s="3">
        <v>1</v>
      </c>
      <c r="B6" s="10"/>
      <c r="C6" s="10"/>
      <c r="D6" s="11" t="s">
        <v>51</v>
      </c>
      <c r="E6" s="11"/>
    </row>
    <row r="7" spans="1:6" x14ac:dyDescent="0.25">
      <c r="A7" s="3">
        <f>A6+1</f>
        <v>2</v>
      </c>
      <c r="B7" s="10"/>
      <c r="C7" s="10"/>
      <c r="D7" s="11" t="s">
        <v>51</v>
      </c>
      <c r="E7" s="11"/>
    </row>
    <row r="8" spans="1:6" x14ac:dyDescent="0.25">
      <c r="A8" s="3">
        <f>A7+1</f>
        <v>3</v>
      </c>
      <c r="B8" s="10"/>
      <c r="C8" s="10"/>
      <c r="D8" s="11" t="s">
        <v>51</v>
      </c>
      <c r="E8" s="11"/>
    </row>
    <row r="9" spans="1:6" x14ac:dyDescent="0.25">
      <c r="A9" s="3" t="s">
        <v>42</v>
      </c>
      <c r="B9" s="10"/>
      <c r="C9" s="10"/>
      <c r="D9" s="11" t="s">
        <v>51</v>
      </c>
      <c r="E9" s="11"/>
    </row>
    <row r="10" spans="1:6" x14ac:dyDescent="0.25">
      <c r="A10" s="114" t="s">
        <v>138</v>
      </c>
      <c r="B10" s="114"/>
      <c r="C10" s="114"/>
      <c r="D10" s="114"/>
      <c r="E10" s="12"/>
    </row>
    <row r="11" spans="1:6" x14ac:dyDescent="0.25">
      <c r="A11" s="115" t="s">
        <v>139</v>
      </c>
      <c r="B11" s="115"/>
      <c r="C11" s="115"/>
      <c r="D11" s="115"/>
      <c r="E11" s="59">
        <v>20</v>
      </c>
    </row>
    <row r="12" spans="1:6" x14ac:dyDescent="0.25">
      <c r="A12" s="116" t="s">
        <v>140</v>
      </c>
      <c r="B12" s="116"/>
      <c r="C12" s="116"/>
      <c r="D12" s="116"/>
      <c r="E12" s="22">
        <f>E10*E11</f>
        <v>0</v>
      </c>
    </row>
    <row r="13" spans="1:6" ht="30" customHeight="1" x14ac:dyDescent="0.25">
      <c r="A13" s="117" t="s">
        <v>182</v>
      </c>
      <c r="B13" s="112"/>
      <c r="C13" s="112"/>
      <c r="D13" s="112"/>
      <c r="E13" s="113"/>
    </row>
    <row r="14" spans="1:6" x14ac:dyDescent="0.25">
      <c r="A14" s="3">
        <v>1</v>
      </c>
      <c r="B14" s="10"/>
      <c r="C14" s="10"/>
      <c r="D14" s="11" t="s">
        <v>51</v>
      </c>
      <c r="E14" s="11"/>
    </row>
    <row r="15" spans="1:6" x14ac:dyDescent="0.25">
      <c r="A15" s="3">
        <f>A14+1</f>
        <v>2</v>
      </c>
      <c r="B15" s="10"/>
      <c r="C15" s="10"/>
      <c r="D15" s="11" t="s">
        <v>51</v>
      </c>
      <c r="E15" s="11"/>
    </row>
    <row r="16" spans="1:6" x14ac:dyDescent="0.25">
      <c r="A16" s="3">
        <f>A15+1</f>
        <v>3</v>
      </c>
      <c r="B16" s="10"/>
      <c r="C16" s="10"/>
      <c r="D16" s="11" t="s">
        <v>51</v>
      </c>
      <c r="E16" s="11"/>
    </row>
    <row r="17" spans="1:5" x14ac:dyDescent="0.25">
      <c r="A17" s="3" t="s">
        <v>42</v>
      </c>
      <c r="B17" s="10"/>
      <c r="C17" s="10"/>
      <c r="D17" s="11" t="s">
        <v>51</v>
      </c>
      <c r="E17" s="11"/>
    </row>
    <row r="18" spans="1:5" x14ac:dyDescent="0.25">
      <c r="A18" s="114" t="s">
        <v>141</v>
      </c>
      <c r="B18" s="114"/>
      <c r="C18" s="114"/>
      <c r="D18" s="114"/>
      <c r="E18" s="12"/>
    </row>
    <row r="19" spans="1:5" x14ac:dyDescent="0.25">
      <c r="A19" s="115" t="s">
        <v>142</v>
      </c>
      <c r="B19" s="115"/>
      <c r="C19" s="115"/>
      <c r="D19" s="115"/>
      <c r="E19" s="59">
        <v>15</v>
      </c>
    </row>
    <row r="20" spans="1:5" x14ac:dyDescent="0.25">
      <c r="A20" s="116" t="s">
        <v>143</v>
      </c>
      <c r="B20" s="116"/>
      <c r="C20" s="116"/>
      <c r="D20" s="116"/>
      <c r="E20" s="22">
        <f>E18*E19</f>
        <v>0</v>
      </c>
    </row>
    <row r="21" spans="1:5" x14ac:dyDescent="0.25">
      <c r="A21" s="117" t="s">
        <v>103</v>
      </c>
      <c r="B21" s="112"/>
      <c r="C21" s="112"/>
      <c r="D21" s="112"/>
      <c r="E21" s="113"/>
    </row>
    <row r="22" spans="1:5" x14ac:dyDescent="0.25">
      <c r="A22" s="3">
        <v>1</v>
      </c>
      <c r="B22" s="10"/>
      <c r="C22" s="10"/>
      <c r="D22" s="11" t="s">
        <v>51</v>
      </c>
      <c r="E22" s="11"/>
    </row>
    <row r="23" spans="1:5" x14ac:dyDescent="0.25">
      <c r="A23" s="3">
        <f>A22+1</f>
        <v>2</v>
      </c>
      <c r="B23" s="10"/>
      <c r="C23" s="10"/>
      <c r="D23" s="11" t="s">
        <v>51</v>
      </c>
      <c r="E23" s="11"/>
    </row>
    <row r="24" spans="1:5" x14ac:dyDescent="0.25">
      <c r="A24" s="3">
        <f>A23+1</f>
        <v>3</v>
      </c>
      <c r="B24" s="10"/>
      <c r="C24" s="10"/>
      <c r="D24" s="11" t="s">
        <v>51</v>
      </c>
      <c r="E24" s="11"/>
    </row>
    <row r="25" spans="1:5" x14ac:dyDescent="0.25">
      <c r="A25" s="3" t="s">
        <v>42</v>
      </c>
      <c r="B25" s="10"/>
      <c r="C25" s="10"/>
      <c r="D25" s="11" t="s">
        <v>51</v>
      </c>
      <c r="E25" s="11"/>
    </row>
    <row r="26" spans="1:5" x14ac:dyDescent="0.25">
      <c r="A26" s="114" t="s">
        <v>144</v>
      </c>
      <c r="B26" s="114"/>
      <c r="C26" s="114"/>
      <c r="D26" s="114"/>
      <c r="E26" s="12"/>
    </row>
    <row r="27" spans="1:5" x14ac:dyDescent="0.25">
      <c r="A27" s="115" t="s">
        <v>145</v>
      </c>
      <c r="B27" s="115"/>
      <c r="C27" s="115"/>
      <c r="D27" s="115"/>
      <c r="E27" s="59">
        <v>10</v>
      </c>
    </row>
    <row r="28" spans="1:5" x14ac:dyDescent="0.25">
      <c r="A28" s="116" t="s">
        <v>146</v>
      </c>
      <c r="B28" s="116"/>
      <c r="C28" s="116"/>
      <c r="D28" s="116"/>
      <c r="E28" s="22">
        <f>E26*E27</f>
        <v>0</v>
      </c>
    </row>
    <row r="29" spans="1:5" x14ac:dyDescent="0.25">
      <c r="A29" s="111" t="s">
        <v>104</v>
      </c>
      <c r="B29" s="112"/>
      <c r="C29" s="112"/>
      <c r="D29" s="112"/>
      <c r="E29" s="113"/>
    </row>
    <row r="30" spans="1:5" x14ac:dyDescent="0.25">
      <c r="A30" s="3">
        <v>1</v>
      </c>
      <c r="B30" s="10"/>
      <c r="C30" s="10"/>
      <c r="D30" s="11" t="s">
        <v>51</v>
      </c>
      <c r="E30" s="11"/>
    </row>
    <row r="31" spans="1:5" x14ac:dyDescent="0.25">
      <c r="A31" s="3">
        <f>A30+1</f>
        <v>2</v>
      </c>
      <c r="B31" s="10"/>
      <c r="C31" s="10"/>
      <c r="D31" s="11" t="s">
        <v>51</v>
      </c>
      <c r="E31" s="11"/>
    </row>
    <row r="32" spans="1:5" x14ac:dyDescent="0.25">
      <c r="A32" s="3">
        <f>A31+1</f>
        <v>3</v>
      </c>
      <c r="B32" s="10"/>
      <c r="C32" s="10"/>
      <c r="D32" s="11" t="s">
        <v>51</v>
      </c>
      <c r="E32" s="11"/>
    </row>
    <row r="33" spans="1:5" x14ac:dyDescent="0.25">
      <c r="A33" s="3" t="s">
        <v>42</v>
      </c>
      <c r="B33" s="10"/>
      <c r="C33" s="10"/>
      <c r="D33" s="11" t="s">
        <v>51</v>
      </c>
      <c r="E33" s="11"/>
    </row>
    <row r="34" spans="1:5" x14ac:dyDescent="0.25">
      <c r="A34" s="114" t="s">
        <v>147</v>
      </c>
      <c r="B34" s="114"/>
      <c r="C34" s="114"/>
      <c r="D34" s="114"/>
      <c r="E34" s="12"/>
    </row>
    <row r="35" spans="1:5" x14ac:dyDescent="0.25">
      <c r="A35" s="115" t="s">
        <v>148</v>
      </c>
      <c r="B35" s="115"/>
      <c r="C35" s="115"/>
      <c r="D35" s="115"/>
      <c r="E35" s="59">
        <v>10</v>
      </c>
    </row>
    <row r="36" spans="1:5" x14ac:dyDescent="0.25">
      <c r="A36" s="116" t="s">
        <v>149</v>
      </c>
      <c r="B36" s="116"/>
      <c r="C36" s="116"/>
      <c r="D36" s="116"/>
      <c r="E36" s="22">
        <f>E34*E35</f>
        <v>0</v>
      </c>
    </row>
    <row r="37" spans="1:5" ht="30" customHeight="1" x14ac:dyDescent="0.25">
      <c r="A37" s="118" t="s">
        <v>183</v>
      </c>
      <c r="B37" s="119"/>
      <c r="C37" s="119"/>
      <c r="D37" s="119"/>
      <c r="E37" s="119"/>
    </row>
    <row r="38" spans="1:5" x14ac:dyDescent="0.25">
      <c r="A38" s="3">
        <v>1</v>
      </c>
      <c r="B38" s="10"/>
      <c r="C38" s="10"/>
      <c r="D38" s="11" t="s">
        <v>51</v>
      </c>
      <c r="E38" s="11"/>
    </row>
    <row r="39" spans="1:5" x14ac:dyDescent="0.25">
      <c r="A39" s="3">
        <f>A38+1</f>
        <v>2</v>
      </c>
      <c r="B39" s="10"/>
      <c r="C39" s="10"/>
      <c r="D39" s="11" t="s">
        <v>51</v>
      </c>
      <c r="E39" s="11"/>
    </row>
    <row r="40" spans="1:5" x14ac:dyDescent="0.25">
      <c r="A40" s="3">
        <f>A39+1</f>
        <v>3</v>
      </c>
      <c r="B40" s="10"/>
      <c r="C40" s="10"/>
      <c r="D40" s="11" t="s">
        <v>51</v>
      </c>
      <c r="E40" s="11"/>
    </row>
    <row r="41" spans="1:5" x14ac:dyDescent="0.25">
      <c r="A41" s="3" t="s">
        <v>42</v>
      </c>
      <c r="B41" s="10"/>
      <c r="C41" s="10"/>
      <c r="D41" s="11" t="s">
        <v>51</v>
      </c>
      <c r="E41" s="11"/>
    </row>
    <row r="42" spans="1:5" x14ac:dyDescent="0.25">
      <c r="A42" s="114" t="s">
        <v>150</v>
      </c>
      <c r="B42" s="114"/>
      <c r="C42" s="114"/>
      <c r="D42" s="114"/>
      <c r="E42" s="12"/>
    </row>
    <row r="43" spans="1:5" x14ac:dyDescent="0.25">
      <c r="A43" s="115" t="s">
        <v>151</v>
      </c>
      <c r="B43" s="115"/>
      <c r="C43" s="115"/>
      <c r="D43" s="115"/>
      <c r="E43" s="59">
        <v>7</v>
      </c>
    </row>
    <row r="44" spans="1:5" x14ac:dyDescent="0.25">
      <c r="A44" s="116" t="s">
        <v>152</v>
      </c>
      <c r="B44" s="116"/>
      <c r="C44" s="116"/>
      <c r="D44" s="116"/>
      <c r="E44" s="22">
        <f>E42*E43</f>
        <v>0</v>
      </c>
    </row>
    <row r="45" spans="1:5" x14ac:dyDescent="0.25">
      <c r="A45" s="118" t="s">
        <v>105</v>
      </c>
      <c r="B45" s="119"/>
      <c r="C45" s="119"/>
      <c r="D45" s="119"/>
      <c r="E45" s="119"/>
    </row>
    <row r="46" spans="1:5" x14ac:dyDescent="0.25">
      <c r="A46" s="3">
        <v>1</v>
      </c>
      <c r="B46" s="10"/>
      <c r="C46" s="10"/>
      <c r="D46" s="11" t="s">
        <v>51</v>
      </c>
      <c r="E46" s="11"/>
    </row>
    <row r="47" spans="1:5" x14ac:dyDescent="0.25">
      <c r="A47" s="3">
        <f>A46+1</f>
        <v>2</v>
      </c>
      <c r="B47" s="10"/>
      <c r="C47" s="10"/>
      <c r="D47" s="11" t="s">
        <v>51</v>
      </c>
      <c r="E47" s="11"/>
    </row>
    <row r="48" spans="1:5" x14ac:dyDescent="0.25">
      <c r="A48" s="3">
        <f>A47+1</f>
        <v>3</v>
      </c>
      <c r="B48" s="10"/>
      <c r="C48" s="10"/>
      <c r="D48" s="11" t="s">
        <v>51</v>
      </c>
      <c r="E48" s="11"/>
    </row>
    <row r="49" spans="1:7" x14ac:dyDescent="0.25">
      <c r="A49" s="3" t="s">
        <v>42</v>
      </c>
      <c r="B49" s="10"/>
      <c r="C49" s="10"/>
      <c r="D49" s="11" t="s">
        <v>51</v>
      </c>
      <c r="E49" s="11"/>
    </row>
    <row r="50" spans="1:7" x14ac:dyDescent="0.25">
      <c r="A50" s="114" t="s">
        <v>153</v>
      </c>
      <c r="B50" s="114"/>
      <c r="C50" s="114"/>
      <c r="D50" s="114"/>
      <c r="E50" s="12"/>
    </row>
    <row r="51" spans="1:7" x14ac:dyDescent="0.25">
      <c r="A51" s="115" t="s">
        <v>154</v>
      </c>
      <c r="B51" s="115"/>
      <c r="C51" s="115"/>
      <c r="D51" s="115"/>
      <c r="E51" s="59">
        <v>6</v>
      </c>
    </row>
    <row r="52" spans="1:7" x14ac:dyDescent="0.25">
      <c r="A52" s="116" t="s">
        <v>155</v>
      </c>
      <c r="B52" s="116"/>
      <c r="C52" s="116"/>
      <c r="D52" s="116"/>
      <c r="E52" s="22">
        <f>E50*E51</f>
        <v>0</v>
      </c>
    </row>
    <row r="54" spans="1:7" x14ac:dyDescent="0.25">
      <c r="A54" s="108" t="s">
        <v>156</v>
      </c>
      <c r="B54" s="108"/>
      <c r="C54" s="108"/>
      <c r="D54" s="108"/>
      <c r="E54" s="108"/>
      <c r="F54" s="21"/>
      <c r="G54" s="21"/>
    </row>
    <row r="55" spans="1:7" ht="60" customHeight="1" x14ac:dyDescent="0.25">
      <c r="A55" s="98" t="s">
        <v>184</v>
      </c>
      <c r="B55" s="98"/>
      <c r="C55" s="98"/>
      <c r="D55" s="98"/>
      <c r="E55" s="98"/>
      <c r="F55" s="23"/>
      <c r="G55" s="23"/>
    </row>
  </sheetData>
  <mergeCells count="28">
    <mergeCell ref="A52:D52"/>
    <mergeCell ref="A54:E54"/>
    <mergeCell ref="A55:E55"/>
    <mergeCell ref="A36:D36"/>
    <mergeCell ref="A42:D42"/>
    <mergeCell ref="A43:D43"/>
    <mergeCell ref="A44:D44"/>
    <mergeCell ref="A50:D50"/>
    <mergeCell ref="A51:D51"/>
    <mergeCell ref="A45:E45"/>
    <mergeCell ref="A37:E37"/>
    <mergeCell ref="A12:D12"/>
    <mergeCell ref="A18:D18"/>
    <mergeCell ref="A19:D19"/>
    <mergeCell ref="A35:D35"/>
    <mergeCell ref="A13:E13"/>
    <mergeCell ref="A21:E21"/>
    <mergeCell ref="A29:E29"/>
    <mergeCell ref="A20:D20"/>
    <mergeCell ref="A26:D26"/>
    <mergeCell ref="A27:D27"/>
    <mergeCell ref="A28:D28"/>
    <mergeCell ref="A34:D34"/>
    <mergeCell ref="A1:E1"/>
    <mergeCell ref="A2:E2"/>
    <mergeCell ref="A5:E5"/>
    <mergeCell ref="A10:D10"/>
    <mergeCell ref="A11:D11"/>
  </mergeCells>
  <pageMargins left="0.7" right="0.7" top="0.75" bottom="0.75"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A5" sqref="A5:D5"/>
    </sheetView>
  </sheetViews>
  <sheetFormatPr defaultRowHeight="15" x14ac:dyDescent="0.25"/>
  <cols>
    <col min="1" max="1" width="3.28515625" bestFit="1" customWidth="1"/>
    <col min="2" max="2" width="85.7109375" customWidth="1"/>
    <col min="3" max="3" width="22" bestFit="1" customWidth="1"/>
    <col min="4" max="4" width="20.42578125" style="9" bestFit="1" customWidth="1"/>
  </cols>
  <sheetData>
    <row r="1" spans="1:6" ht="18.75" x14ac:dyDescent="0.25">
      <c r="A1" s="76" t="s">
        <v>75</v>
      </c>
      <c r="B1" s="76"/>
      <c r="C1" s="76"/>
      <c r="D1" s="76"/>
      <c r="E1" s="18"/>
      <c r="F1" s="18"/>
    </row>
    <row r="2" spans="1:6" ht="23.25" x14ac:dyDescent="0.25">
      <c r="A2" s="78" t="s">
        <v>116</v>
      </c>
      <c r="B2" s="78"/>
      <c r="C2" s="78"/>
      <c r="D2" s="78"/>
      <c r="E2" s="19"/>
      <c r="F2" s="19"/>
    </row>
    <row r="4" spans="1:6" ht="30" x14ac:dyDescent="0.25">
      <c r="A4" s="5" t="s">
        <v>20</v>
      </c>
      <c r="B4" s="5" t="s">
        <v>54</v>
      </c>
      <c r="C4" s="8" t="s">
        <v>55</v>
      </c>
      <c r="D4" s="8" t="s">
        <v>56</v>
      </c>
    </row>
    <row r="5" spans="1:6" x14ac:dyDescent="0.25">
      <c r="A5" s="120" t="s">
        <v>90</v>
      </c>
      <c r="B5" s="121"/>
      <c r="C5" s="121"/>
      <c r="D5" s="122"/>
    </row>
    <row r="6" spans="1:6" x14ac:dyDescent="0.25">
      <c r="A6" s="3">
        <v>1</v>
      </c>
      <c r="B6" s="10"/>
      <c r="C6" s="11" t="s">
        <v>51</v>
      </c>
      <c r="D6" s="11"/>
    </row>
    <row r="7" spans="1:6" x14ac:dyDescent="0.25">
      <c r="A7" s="3">
        <f>A6+1</f>
        <v>2</v>
      </c>
      <c r="B7" s="10"/>
      <c r="C7" s="11" t="s">
        <v>51</v>
      </c>
      <c r="D7" s="11"/>
    </row>
    <row r="8" spans="1:6" x14ac:dyDescent="0.25">
      <c r="A8" s="3">
        <f>A7+1</f>
        <v>3</v>
      </c>
      <c r="B8" s="10"/>
      <c r="C8" s="11" t="s">
        <v>51</v>
      </c>
      <c r="D8" s="11"/>
    </row>
    <row r="9" spans="1:6" x14ac:dyDescent="0.25">
      <c r="A9" s="3">
        <f t="shared" ref="A9:A15" si="0">A8+1</f>
        <v>4</v>
      </c>
      <c r="B9" s="10"/>
      <c r="C9" s="11" t="s">
        <v>51</v>
      </c>
      <c r="D9" s="11"/>
    </row>
    <row r="10" spans="1:6" x14ac:dyDescent="0.25">
      <c r="A10" s="3">
        <f t="shared" si="0"/>
        <v>5</v>
      </c>
      <c r="B10" s="10"/>
      <c r="C10" s="11" t="s">
        <v>51</v>
      </c>
      <c r="D10" s="11"/>
    </row>
    <row r="11" spans="1:6" x14ac:dyDescent="0.25">
      <c r="A11" s="3">
        <f t="shared" si="0"/>
        <v>6</v>
      </c>
      <c r="B11" s="10"/>
      <c r="C11" s="11" t="s">
        <v>51</v>
      </c>
      <c r="D11" s="11"/>
    </row>
    <row r="12" spans="1:6" x14ac:dyDescent="0.25">
      <c r="A12" s="3">
        <f t="shared" si="0"/>
        <v>7</v>
      </c>
      <c r="B12" s="10"/>
      <c r="C12" s="11" t="s">
        <v>51</v>
      </c>
      <c r="D12" s="11"/>
    </row>
    <row r="13" spans="1:6" x14ac:dyDescent="0.25">
      <c r="A13" s="3">
        <f t="shared" si="0"/>
        <v>8</v>
      </c>
      <c r="B13" s="10"/>
      <c r="C13" s="11" t="s">
        <v>51</v>
      </c>
      <c r="D13" s="11"/>
    </row>
    <row r="14" spans="1:6" x14ac:dyDescent="0.25">
      <c r="A14" s="3">
        <f t="shared" si="0"/>
        <v>9</v>
      </c>
      <c r="B14" s="10"/>
      <c r="C14" s="11" t="s">
        <v>51</v>
      </c>
      <c r="D14" s="11"/>
    </row>
    <row r="15" spans="1:6" x14ac:dyDescent="0.25">
      <c r="A15" s="3">
        <f t="shared" si="0"/>
        <v>10</v>
      </c>
      <c r="B15" s="10"/>
      <c r="C15" s="11" t="s">
        <v>51</v>
      </c>
      <c r="D15" s="11"/>
    </row>
    <row r="16" spans="1:6" x14ac:dyDescent="0.25">
      <c r="A16" s="3" t="s">
        <v>42</v>
      </c>
      <c r="B16" s="10"/>
      <c r="C16" s="11" t="s">
        <v>51</v>
      </c>
      <c r="D16" s="11"/>
    </row>
    <row r="17" spans="1:5" x14ac:dyDescent="0.25">
      <c r="A17" s="114" t="s">
        <v>134</v>
      </c>
      <c r="B17" s="114"/>
      <c r="C17" s="114"/>
      <c r="D17" s="12"/>
    </row>
    <row r="18" spans="1:5" x14ac:dyDescent="0.25">
      <c r="A18" s="115" t="s">
        <v>135</v>
      </c>
      <c r="B18" s="115"/>
      <c r="C18" s="115"/>
      <c r="D18" s="59">
        <v>15</v>
      </c>
    </row>
    <row r="19" spans="1:5" x14ac:dyDescent="0.25">
      <c r="A19" s="116" t="s">
        <v>136</v>
      </c>
      <c r="B19" s="116"/>
      <c r="C19" s="116"/>
      <c r="D19" s="22">
        <f>D17*D18</f>
        <v>0</v>
      </c>
    </row>
    <row r="21" spans="1:5" x14ac:dyDescent="0.25">
      <c r="A21" s="71" t="s">
        <v>137</v>
      </c>
      <c r="B21" s="71"/>
      <c r="C21" s="71"/>
      <c r="D21" s="71"/>
      <c r="E21" s="21"/>
    </row>
    <row r="22" spans="1:5" ht="30" customHeight="1" x14ac:dyDescent="0.25">
      <c r="A22" s="98" t="s">
        <v>91</v>
      </c>
      <c r="B22" s="98"/>
      <c r="C22" s="98"/>
      <c r="D22" s="98"/>
      <c r="E22" s="23"/>
    </row>
  </sheetData>
  <mergeCells count="8">
    <mergeCell ref="A19:C19"/>
    <mergeCell ref="A21:D21"/>
    <mergeCell ref="A22:D22"/>
    <mergeCell ref="A1:D1"/>
    <mergeCell ref="A2:D2"/>
    <mergeCell ref="A5:D5"/>
    <mergeCell ref="A17:C17"/>
    <mergeCell ref="A18:C18"/>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Лист1!$A$13:$A$14</xm:f>
          </x14:formula1>
          <xm:sqref>D6:D16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topLeftCell="A46" workbookViewId="0">
      <selection activeCell="A41" sqref="A41:D41"/>
    </sheetView>
  </sheetViews>
  <sheetFormatPr defaultRowHeight="15" x14ac:dyDescent="0.25"/>
  <cols>
    <col min="1" max="1" width="3.28515625" bestFit="1" customWidth="1"/>
    <col min="2" max="2" width="92.85546875" customWidth="1"/>
    <col min="3" max="3" width="12.140625" bestFit="1" customWidth="1"/>
    <col min="4" max="4" width="26.42578125" bestFit="1" customWidth="1"/>
  </cols>
  <sheetData>
    <row r="1" spans="1:6" ht="18.75" x14ac:dyDescent="0.25">
      <c r="A1" s="76" t="s">
        <v>60</v>
      </c>
      <c r="B1" s="76"/>
      <c r="C1" s="76"/>
      <c r="D1" s="76"/>
      <c r="E1" s="18"/>
      <c r="F1" s="18"/>
    </row>
    <row r="2" spans="1:6" ht="18.75" x14ac:dyDescent="0.25">
      <c r="A2" s="123" t="s">
        <v>61</v>
      </c>
      <c r="B2" s="123"/>
      <c r="C2" s="123"/>
      <c r="D2" s="123"/>
      <c r="E2" s="20"/>
      <c r="F2" s="20"/>
    </row>
    <row r="3" spans="1:6" ht="23.25" x14ac:dyDescent="0.25">
      <c r="A3" s="78" t="s">
        <v>116</v>
      </c>
      <c r="B3" s="78"/>
      <c r="C3" s="78"/>
      <c r="D3" s="78"/>
      <c r="E3" s="19"/>
      <c r="F3" s="19"/>
    </row>
    <row r="5" spans="1:6" ht="30" x14ac:dyDescent="0.25">
      <c r="A5" s="5" t="s">
        <v>20</v>
      </c>
      <c r="B5" s="5" t="s">
        <v>59</v>
      </c>
      <c r="C5" s="8" t="s">
        <v>62</v>
      </c>
      <c r="D5" s="8" t="s">
        <v>70</v>
      </c>
    </row>
    <row r="6" spans="1:6" x14ac:dyDescent="0.25">
      <c r="A6" s="3">
        <v>1</v>
      </c>
      <c r="B6" s="10"/>
      <c r="C6" s="10"/>
      <c r="D6" s="10"/>
    </row>
    <row r="7" spans="1:6" x14ac:dyDescent="0.25">
      <c r="A7" s="3">
        <f>A6+1</f>
        <v>2</v>
      </c>
      <c r="B7" s="10"/>
      <c r="C7" s="10"/>
      <c r="D7" s="10"/>
    </row>
    <row r="8" spans="1:6" x14ac:dyDescent="0.25">
      <c r="A8" s="3">
        <f>A7+1</f>
        <v>3</v>
      </c>
      <c r="B8" s="10"/>
      <c r="C8" s="10"/>
      <c r="D8" s="10"/>
    </row>
    <row r="9" spans="1:6" x14ac:dyDescent="0.25">
      <c r="A9" s="3" t="s">
        <v>42</v>
      </c>
      <c r="B9" s="10"/>
      <c r="C9" s="10"/>
      <c r="D9" s="10"/>
    </row>
    <row r="10" spans="1:6" x14ac:dyDescent="0.25">
      <c r="A10" s="114" t="s">
        <v>129</v>
      </c>
      <c r="B10" s="114"/>
      <c r="C10" s="114"/>
      <c r="D10" s="12"/>
    </row>
    <row r="11" spans="1:6" x14ac:dyDescent="0.25">
      <c r="A11" s="115" t="s">
        <v>130</v>
      </c>
      <c r="B11" s="115"/>
      <c r="C11" s="115"/>
      <c r="D11" s="59">
        <v>10</v>
      </c>
    </row>
    <row r="12" spans="1:6" x14ac:dyDescent="0.25">
      <c r="A12" s="116" t="s">
        <v>131</v>
      </c>
      <c r="B12" s="116"/>
      <c r="C12" s="116"/>
      <c r="D12" s="22">
        <f>D10*D11</f>
        <v>0</v>
      </c>
    </row>
    <row r="14" spans="1:6" ht="18.75" x14ac:dyDescent="0.25">
      <c r="A14" s="76" t="s">
        <v>63</v>
      </c>
      <c r="B14" s="76"/>
      <c r="C14" s="76"/>
      <c r="D14" s="76"/>
      <c r="E14" s="18"/>
      <c r="F14" s="18"/>
    </row>
    <row r="15" spans="1:6" ht="18.75" x14ac:dyDescent="0.25">
      <c r="A15" s="123" t="s">
        <v>64</v>
      </c>
      <c r="B15" s="123"/>
      <c r="C15" s="123"/>
      <c r="D15" s="123"/>
      <c r="E15" s="20"/>
      <c r="F15" s="20"/>
    </row>
    <row r="16" spans="1:6" ht="23.25" x14ac:dyDescent="0.25">
      <c r="A16" s="78" t="s">
        <v>116</v>
      </c>
      <c r="B16" s="78"/>
      <c r="C16" s="78"/>
      <c r="D16" s="78"/>
      <c r="E16" s="19"/>
      <c r="F16" s="19"/>
    </row>
    <row r="18" spans="1:6" ht="30" x14ac:dyDescent="0.25">
      <c r="A18" s="5" t="s">
        <v>20</v>
      </c>
      <c r="B18" s="5" t="s">
        <v>65</v>
      </c>
      <c r="C18" s="8" t="s">
        <v>62</v>
      </c>
    </row>
    <row r="19" spans="1:6" x14ac:dyDescent="0.25">
      <c r="A19" s="3">
        <v>1</v>
      </c>
      <c r="B19" s="10"/>
      <c r="C19" s="10"/>
    </row>
    <row r="20" spans="1:6" x14ac:dyDescent="0.25">
      <c r="A20" s="3">
        <f>A19+1</f>
        <v>2</v>
      </c>
      <c r="B20" s="10"/>
      <c r="C20" s="10"/>
    </row>
    <row r="21" spans="1:6" x14ac:dyDescent="0.25">
      <c r="A21" s="3">
        <f>A20+1</f>
        <v>3</v>
      </c>
      <c r="B21" s="10"/>
      <c r="C21" s="10"/>
    </row>
    <row r="22" spans="1:6" x14ac:dyDescent="0.25">
      <c r="A22" s="3" t="s">
        <v>42</v>
      </c>
      <c r="B22" s="10"/>
      <c r="C22" s="10"/>
    </row>
    <row r="23" spans="1:6" x14ac:dyDescent="0.25">
      <c r="A23" s="99" t="s">
        <v>117</v>
      </c>
      <c r="B23" s="101"/>
      <c r="C23" s="12"/>
    </row>
    <row r="24" spans="1:6" x14ac:dyDescent="0.25">
      <c r="A24" s="102" t="s">
        <v>118</v>
      </c>
      <c r="B24" s="104"/>
      <c r="C24" s="59">
        <v>15</v>
      </c>
    </row>
    <row r="25" spans="1:6" x14ac:dyDescent="0.25">
      <c r="A25" s="105" t="s">
        <v>119</v>
      </c>
      <c r="B25" s="107"/>
      <c r="C25" s="22">
        <f>C23*C24</f>
        <v>0</v>
      </c>
    </row>
    <row r="27" spans="1:6" ht="18.75" x14ac:dyDescent="0.25">
      <c r="A27" s="76" t="s">
        <v>89</v>
      </c>
      <c r="B27" s="76"/>
      <c r="C27" s="76"/>
      <c r="D27" s="76"/>
      <c r="E27" s="18"/>
      <c r="F27" s="18"/>
    </row>
    <row r="28" spans="1:6" ht="37.5" customHeight="1" x14ac:dyDescent="0.25">
      <c r="A28" s="124" t="s">
        <v>124</v>
      </c>
      <c r="B28" s="124"/>
      <c r="C28" s="124"/>
      <c r="D28" s="124"/>
      <c r="E28" s="62"/>
      <c r="F28" s="62"/>
    </row>
    <row r="29" spans="1:6" ht="23.25" x14ac:dyDescent="0.25">
      <c r="A29" s="78" t="s">
        <v>116</v>
      </c>
      <c r="B29" s="78"/>
      <c r="C29" s="78"/>
      <c r="D29" s="78"/>
      <c r="E29" s="19"/>
      <c r="F29" s="19"/>
    </row>
    <row r="31" spans="1:6" ht="45" x14ac:dyDescent="0.25">
      <c r="A31" s="5" t="s">
        <v>20</v>
      </c>
      <c r="B31" s="5" t="s">
        <v>59</v>
      </c>
      <c r="C31" s="8" t="s">
        <v>62</v>
      </c>
      <c r="D31" s="8" t="s">
        <v>125</v>
      </c>
    </row>
    <row r="32" spans="1:6" x14ac:dyDescent="0.25">
      <c r="A32" s="3">
        <v>1</v>
      </c>
      <c r="B32" s="10"/>
      <c r="C32" s="10"/>
      <c r="D32" s="10"/>
    </row>
    <row r="33" spans="1:4" x14ac:dyDescent="0.25">
      <c r="A33" s="3">
        <f>A32+1</f>
        <v>2</v>
      </c>
      <c r="B33" s="10"/>
      <c r="C33" s="10"/>
      <c r="D33" s="10"/>
    </row>
    <row r="34" spans="1:4" x14ac:dyDescent="0.25">
      <c r="A34" s="3">
        <f>A33+1</f>
        <v>3</v>
      </c>
      <c r="B34" s="10"/>
      <c r="C34" s="10"/>
      <c r="D34" s="10"/>
    </row>
    <row r="35" spans="1:4" x14ac:dyDescent="0.25">
      <c r="A35" s="3" t="s">
        <v>42</v>
      </c>
      <c r="B35" s="10"/>
      <c r="C35" s="10"/>
      <c r="D35" s="10"/>
    </row>
    <row r="36" spans="1:4" x14ac:dyDescent="0.25">
      <c r="A36" s="114" t="s">
        <v>120</v>
      </c>
      <c r="B36" s="114"/>
      <c r="C36" s="114"/>
      <c r="D36" s="12"/>
    </row>
    <row r="37" spans="1:4" x14ac:dyDescent="0.25">
      <c r="A37" s="115" t="s">
        <v>121</v>
      </c>
      <c r="B37" s="115"/>
      <c r="C37" s="115"/>
      <c r="D37" s="59">
        <v>10</v>
      </c>
    </row>
    <row r="38" spans="1:4" x14ac:dyDescent="0.25">
      <c r="A38" s="116" t="s">
        <v>122</v>
      </c>
      <c r="B38" s="116"/>
      <c r="C38" s="116"/>
      <c r="D38" s="22">
        <f>D36*D37</f>
        <v>0</v>
      </c>
    </row>
    <row r="40" spans="1:4" ht="18.75" x14ac:dyDescent="0.25">
      <c r="A40" s="76" t="s">
        <v>123</v>
      </c>
      <c r="B40" s="76"/>
      <c r="C40" s="76"/>
      <c r="D40" s="76"/>
    </row>
    <row r="41" spans="1:4" ht="37.5" customHeight="1" x14ac:dyDescent="0.25">
      <c r="A41" s="124" t="s">
        <v>186</v>
      </c>
      <c r="B41" s="124"/>
      <c r="C41" s="124"/>
      <c r="D41" s="124"/>
    </row>
    <row r="42" spans="1:4" ht="23.25" x14ac:dyDescent="0.25">
      <c r="A42" s="78" t="s">
        <v>116</v>
      </c>
      <c r="B42" s="78"/>
      <c r="C42" s="78"/>
      <c r="D42" s="78"/>
    </row>
    <row r="44" spans="1:4" ht="30" x14ac:dyDescent="0.25">
      <c r="A44" s="5" t="s">
        <v>20</v>
      </c>
      <c r="B44" s="5" t="s">
        <v>59</v>
      </c>
      <c r="C44" s="8" t="s">
        <v>62</v>
      </c>
    </row>
    <row r="45" spans="1:4" x14ac:dyDescent="0.25">
      <c r="A45" s="3">
        <v>1</v>
      </c>
      <c r="B45" s="10"/>
      <c r="C45" s="10"/>
    </row>
    <row r="46" spans="1:4" x14ac:dyDescent="0.25">
      <c r="A46" s="3">
        <f>A45+1</f>
        <v>2</v>
      </c>
      <c r="B46" s="10"/>
      <c r="C46" s="10"/>
    </row>
    <row r="47" spans="1:4" x14ac:dyDescent="0.25">
      <c r="A47" s="3">
        <f>A46+1</f>
        <v>3</v>
      </c>
      <c r="B47" s="10"/>
      <c r="C47" s="10"/>
    </row>
    <row r="48" spans="1:4" x14ac:dyDescent="0.25">
      <c r="A48" s="3" t="s">
        <v>42</v>
      </c>
      <c r="B48" s="10"/>
      <c r="C48" s="10"/>
    </row>
    <row r="49" spans="1:4" x14ac:dyDescent="0.25">
      <c r="A49" s="99" t="s">
        <v>126</v>
      </c>
      <c r="B49" s="101"/>
      <c r="C49" s="12"/>
    </row>
    <row r="50" spans="1:4" x14ac:dyDescent="0.25">
      <c r="A50" s="102" t="s">
        <v>127</v>
      </c>
      <c r="B50" s="104"/>
      <c r="C50" s="59">
        <v>5</v>
      </c>
    </row>
    <row r="51" spans="1:4" x14ac:dyDescent="0.25">
      <c r="A51" s="105" t="s">
        <v>128</v>
      </c>
      <c r="B51" s="107"/>
      <c r="C51" s="22">
        <f>C49*C50</f>
        <v>0</v>
      </c>
    </row>
    <row r="53" spans="1:4" x14ac:dyDescent="0.25">
      <c r="A53" s="71" t="s">
        <v>132</v>
      </c>
      <c r="B53" s="71"/>
      <c r="C53" s="71"/>
      <c r="D53" s="71"/>
    </row>
    <row r="54" spans="1:4" ht="45" customHeight="1" x14ac:dyDescent="0.25">
      <c r="A54" s="98" t="s">
        <v>133</v>
      </c>
      <c r="B54" s="98"/>
      <c r="C54" s="98"/>
      <c r="D54" s="98"/>
    </row>
  </sheetData>
  <mergeCells count="26">
    <mergeCell ref="A54:D54"/>
    <mergeCell ref="A42:D42"/>
    <mergeCell ref="A49:B49"/>
    <mergeCell ref="A50:B50"/>
    <mergeCell ref="A51:B51"/>
    <mergeCell ref="A53:D53"/>
    <mergeCell ref="A40:D40"/>
    <mergeCell ref="A41:D41"/>
    <mergeCell ref="A36:C36"/>
    <mergeCell ref="A37:C37"/>
    <mergeCell ref="A38:C38"/>
    <mergeCell ref="A28:D28"/>
    <mergeCell ref="A29:D29"/>
    <mergeCell ref="A10:C10"/>
    <mergeCell ref="A11:C11"/>
    <mergeCell ref="A12:C12"/>
    <mergeCell ref="A23:B23"/>
    <mergeCell ref="A24:B24"/>
    <mergeCell ref="A27:D27"/>
    <mergeCell ref="A25:B25"/>
    <mergeCell ref="A16:D16"/>
    <mergeCell ref="A1:D1"/>
    <mergeCell ref="A2:D2"/>
    <mergeCell ref="A3:D3"/>
    <mergeCell ref="A14:D14"/>
    <mergeCell ref="A15:D15"/>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Лист1!$A$17:$A$19</xm:f>
          </x14:formula1>
          <xm:sqref>B45:B48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A16" sqref="A16"/>
    </sheetView>
  </sheetViews>
  <sheetFormatPr defaultRowHeight="15" x14ac:dyDescent="0.25"/>
  <cols>
    <col min="1" max="1" width="111" bestFit="1" customWidth="1"/>
  </cols>
  <sheetData>
    <row r="1" spans="1:3" x14ac:dyDescent="0.25">
      <c r="A1" t="s">
        <v>29</v>
      </c>
      <c r="C1">
        <v>1</v>
      </c>
    </row>
    <row r="2" spans="1:3" x14ac:dyDescent="0.25">
      <c r="A2" t="s">
        <v>30</v>
      </c>
      <c r="C2">
        <v>2</v>
      </c>
    </row>
    <row r="3" spans="1:3" x14ac:dyDescent="0.25">
      <c r="A3" t="s">
        <v>31</v>
      </c>
      <c r="C3">
        <v>3</v>
      </c>
    </row>
    <row r="4" spans="1:3" x14ac:dyDescent="0.25">
      <c r="C4">
        <v>4</v>
      </c>
    </row>
    <row r="5" spans="1:3" x14ac:dyDescent="0.25">
      <c r="A5" t="s">
        <v>32</v>
      </c>
      <c r="C5">
        <v>5</v>
      </c>
    </row>
    <row r="6" spans="1:3" x14ac:dyDescent="0.25">
      <c r="A6" t="s">
        <v>33</v>
      </c>
      <c r="C6">
        <v>6</v>
      </c>
    </row>
    <row r="7" spans="1:3" x14ac:dyDescent="0.25">
      <c r="A7" t="s">
        <v>34</v>
      </c>
    </row>
    <row r="8" spans="1:3" x14ac:dyDescent="0.25">
      <c r="A8" t="s">
        <v>35</v>
      </c>
    </row>
    <row r="10" spans="1:3" x14ac:dyDescent="0.25">
      <c r="A10" t="s">
        <v>52</v>
      </c>
    </row>
    <row r="11" spans="1:3" x14ac:dyDescent="0.25">
      <c r="A11" t="s">
        <v>53</v>
      </c>
    </row>
    <row r="13" spans="1:3" x14ac:dyDescent="0.25">
      <c r="A13" t="s">
        <v>57</v>
      </c>
    </row>
    <row r="14" spans="1:3" x14ac:dyDescent="0.25">
      <c r="A14" t="s">
        <v>58</v>
      </c>
    </row>
    <row r="17" spans="1:1" x14ac:dyDescent="0.25">
      <c r="A17" t="s">
        <v>66</v>
      </c>
    </row>
    <row r="18" spans="1:1" x14ac:dyDescent="0.25">
      <c r="A18" t="s">
        <v>67</v>
      </c>
    </row>
    <row r="19" spans="1:1" x14ac:dyDescent="0.25">
      <c r="A19" t="s">
        <v>68</v>
      </c>
    </row>
    <row r="21" spans="1:1" x14ac:dyDescent="0.25">
      <c r="A21" t="s">
        <v>78</v>
      </c>
    </row>
    <row r="22" spans="1:1" x14ac:dyDescent="0.25">
      <c r="A22" t="s">
        <v>79</v>
      </c>
    </row>
    <row r="23" spans="1:1" x14ac:dyDescent="0.25">
      <c r="A23" t="s">
        <v>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ЭК</vt:lpstr>
      <vt:lpstr>Перечень достижений пп. 1-8</vt:lpstr>
      <vt:lpstr>Перечень достижений пп. 9-14</vt:lpstr>
      <vt:lpstr>Перечень достижений пп. 15</vt:lpstr>
      <vt:lpstr>Перечень достижений пп. 16-19</vt: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Киргина Мария Владимировна</dc:creator>
  <cp:lastModifiedBy>Тюменцева Евгения Ярославовна</cp:lastModifiedBy>
  <dcterms:created xsi:type="dcterms:W3CDTF">2015-06-05T18:19:34Z</dcterms:created>
  <dcterms:modified xsi:type="dcterms:W3CDTF">2025-08-29T04:06:50Z</dcterms:modified>
</cp:coreProperties>
</file>