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new L\конк, гр, конф\Конкурсы ТО на звание лауреатов\Лауреат премии ТО в сфере образования, науки и здравоохранения\2025\документы АТО\"/>
    </mc:Choice>
  </mc:AlternateContent>
  <bookViews>
    <workbookView xWindow="0" yWindow="0" windowWidth="15094" windowHeight="12000" tabRatio="767"/>
  </bookViews>
  <sheets>
    <sheet name="ЭК" sheetId="1" r:id="rId1"/>
    <sheet name="Перечень достижений пп. 1, 2" sheetId="7" r:id="rId2"/>
    <sheet name="Перечень достижений пп. 3-13" sheetId="8" r:id="rId3"/>
    <sheet name="Перечень достижений пп. 14-17" sheetId="3" r:id="rId4"/>
    <sheet name="Перечень достижений пп. 18-21" sheetId="9" r:id="rId5"/>
    <sheet name="Лист1" sheetId="6" state="hidden" r:id="rId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1" l="1"/>
  <c r="D32" i="1"/>
  <c r="D31" i="1"/>
  <c r="D30" i="1"/>
  <c r="D33" i="9"/>
  <c r="A28" i="9"/>
  <c r="A29" i="9" s="1"/>
  <c r="F32" i="1" l="1"/>
  <c r="D29" i="1" l="1"/>
  <c r="D28" i="1"/>
  <c r="D27" i="1"/>
  <c r="D26" i="1"/>
  <c r="C20" i="9"/>
  <c r="A15" i="9"/>
  <c r="A16" i="9" s="1"/>
  <c r="C47" i="9"/>
  <c r="A42" i="9"/>
  <c r="A43" i="9" s="1"/>
  <c r="C12" i="9"/>
  <c r="A7" i="9"/>
  <c r="A8" i="9" s="1"/>
  <c r="D14" i="1" l="1"/>
  <c r="D13" i="1"/>
  <c r="G17" i="8"/>
  <c r="G16" i="8"/>
  <c r="G15" i="8"/>
  <c r="A15" i="8"/>
  <c r="A16" i="8" s="1"/>
  <c r="G14" i="8"/>
  <c r="G18" i="8" s="1"/>
  <c r="G20" i="8" s="1"/>
  <c r="G9" i="8"/>
  <c r="G8" i="8"/>
  <c r="G7" i="8"/>
  <c r="G10" i="8" s="1"/>
  <c r="G12" i="8" s="1"/>
  <c r="A7" i="8"/>
  <c r="A8" i="8" s="1"/>
  <c r="G6" i="8"/>
  <c r="G73" i="8"/>
  <c r="G72" i="8"/>
  <c r="G71" i="8"/>
  <c r="A71" i="8"/>
  <c r="A72" i="8" s="1"/>
  <c r="G70" i="8"/>
  <c r="G89" i="8"/>
  <c r="G88" i="8"/>
  <c r="G87" i="8"/>
  <c r="A87" i="8"/>
  <c r="A88" i="8" s="1"/>
  <c r="G86" i="8"/>
  <c r="G81" i="8"/>
  <c r="G80" i="8"/>
  <c r="G79" i="8"/>
  <c r="A79" i="8"/>
  <c r="A80" i="8" s="1"/>
  <c r="G78" i="8"/>
  <c r="G65" i="8"/>
  <c r="G64" i="8"/>
  <c r="G63" i="8"/>
  <c r="A63" i="8"/>
  <c r="A64" i="8" s="1"/>
  <c r="G62" i="8"/>
  <c r="G57" i="8"/>
  <c r="G56" i="8"/>
  <c r="G55" i="8"/>
  <c r="A55" i="8"/>
  <c r="A56" i="8" s="1"/>
  <c r="G54" i="8"/>
  <c r="G49" i="8"/>
  <c r="G48" i="8"/>
  <c r="G47" i="8"/>
  <c r="A47" i="8"/>
  <c r="A48" i="8" s="1"/>
  <c r="G46" i="8"/>
  <c r="G41" i="8"/>
  <c r="G40" i="8"/>
  <c r="G39" i="8"/>
  <c r="A39" i="8"/>
  <c r="A40" i="8" s="1"/>
  <c r="G38" i="8"/>
  <c r="G33" i="8"/>
  <c r="G32" i="8"/>
  <c r="G31" i="8"/>
  <c r="A31" i="8"/>
  <c r="A32" i="8" s="1"/>
  <c r="G30" i="8"/>
  <c r="G25" i="8"/>
  <c r="G24" i="8"/>
  <c r="G23" i="8"/>
  <c r="A23" i="8"/>
  <c r="A24" i="8" s="1"/>
  <c r="G22" i="8"/>
  <c r="F33" i="1"/>
  <c r="D15" i="1" l="1"/>
  <c r="D16" i="1"/>
  <c r="G74" i="8"/>
  <c r="G58" i="8"/>
  <c r="G42" i="8"/>
  <c r="G26" i="8"/>
  <c r="G82" i="8"/>
  <c r="G34" i="8"/>
  <c r="G50" i="8"/>
  <c r="G66" i="8"/>
  <c r="G90" i="8"/>
  <c r="G36" i="8" l="1"/>
  <c r="D18" i="1"/>
  <c r="G60" i="8"/>
  <c r="D21" i="1"/>
  <c r="F21" i="1" s="1"/>
  <c r="G92" i="8"/>
  <c r="D25" i="1"/>
  <c r="G84" i="8"/>
  <c r="D24" i="1"/>
  <c r="F24" i="1" s="1"/>
  <c r="G76" i="8"/>
  <c r="D23" i="1"/>
  <c r="G28" i="8"/>
  <c r="D17" i="1"/>
  <c r="F17" i="1" s="1"/>
  <c r="G68" i="8"/>
  <c r="D22" i="1"/>
  <c r="G52" i="8"/>
  <c r="D20" i="1"/>
  <c r="F20" i="1" s="1"/>
  <c r="G44" i="8"/>
  <c r="D19" i="1"/>
  <c r="F14" i="1"/>
  <c r="F15" i="1"/>
  <c r="F16" i="1"/>
  <c r="F18" i="1"/>
  <c r="F19" i="1"/>
  <c r="F22" i="1"/>
  <c r="F23" i="1"/>
  <c r="F25" i="1"/>
  <c r="F26" i="1"/>
  <c r="F27" i="1"/>
  <c r="F28" i="1"/>
  <c r="F29" i="1"/>
  <c r="F30" i="1"/>
  <c r="F31" i="1"/>
  <c r="F13" i="1"/>
  <c r="A14" i="1"/>
  <c r="A15" i="1" s="1"/>
  <c r="A16" i="1" s="1"/>
  <c r="A17" i="1" s="1"/>
  <c r="A18" i="1" s="1"/>
  <c r="A19" i="1" s="1"/>
  <c r="A20" i="1" s="1"/>
  <c r="A21" i="1" s="1"/>
  <c r="A22" i="1" s="1"/>
  <c r="A23" i="1" s="1"/>
  <c r="A24" i="1" s="1"/>
  <c r="A25" i="1" s="1"/>
  <c r="A26" i="1" s="1"/>
  <c r="A27" i="1" s="1"/>
  <c r="A28" i="1" s="1"/>
  <c r="A29" i="1" s="1"/>
  <c r="A30" i="1" s="1"/>
  <c r="A31" i="1" s="1"/>
  <c r="A32" i="1" s="1"/>
  <c r="A33" i="1" s="1"/>
  <c r="F34" i="1" l="1"/>
  <c r="D20" i="7" l="1"/>
  <c r="A15" i="7"/>
  <c r="A16" i="7" s="1"/>
  <c r="D12" i="7"/>
  <c r="A7" i="7"/>
  <c r="A8" i="7" s="1"/>
  <c r="E36" i="3" l="1"/>
  <c r="E28" i="3"/>
  <c r="E20" i="3"/>
  <c r="E12" i="3"/>
  <c r="A31" i="3"/>
  <c r="A32" i="3" s="1"/>
  <c r="A23" i="3"/>
  <c r="A24" i="3" s="1"/>
  <c r="A15" i="3"/>
  <c r="A16" i="3" s="1"/>
  <c r="A7" i="3"/>
  <c r="A8" i="3" s="1"/>
</calcChain>
</file>

<file path=xl/sharedStrings.xml><?xml version="1.0" encoding="utf-8"?>
<sst xmlns="http://schemas.openxmlformats.org/spreadsheetml/2006/main" count="256" uniqueCount="194">
  <si>
    <t>Организация:</t>
  </si>
  <si>
    <t>Профиль:</t>
  </si>
  <si>
    <t>Научные
публикации</t>
  </si>
  <si>
    <t>Публикации в изданиях, включенных в Белый список, У1</t>
  </si>
  <si>
    <t>Публикации в изданиях, включенных в Белый список, У2</t>
  </si>
  <si>
    <t>Публикации в изданиях, включенных в Белый список, У3</t>
  </si>
  <si>
    <t>Публикации в изданиях, включенных в Белый список, У4</t>
  </si>
  <si>
    <t>Созданные объекты
интеллектуальной собственности</t>
  </si>
  <si>
    <t>Патенты</t>
  </si>
  <si>
    <t>Иные (полезная модель, промышленный образец, программа для ЭВМ,
база данных, топологии интегральных микросхем, ноу-хау)</t>
  </si>
  <si>
    <t>№</t>
  </si>
  <si>
    <t>Кол-во</t>
  </si>
  <si>
    <t>Балл за ед.</t>
  </si>
  <si>
    <t>Кол-во баллов</t>
  </si>
  <si>
    <t>ИТОГО баллов</t>
  </si>
  <si>
    <t>КОНКУРС НА СОИСКАНИЕ ПРЕМИИ ТОМСКОЙ ОБЛАСТИ В СФЕРЕ ОБРАЗОВАНИЯ, НАУКИ, ЗДРАВООХРАНЕНИЯ И КУЛЬТУРЫ</t>
  </si>
  <si>
    <t>Достижение</t>
  </si>
  <si>
    <t>Бакалавриат</t>
  </si>
  <si>
    <t>Специалитет</t>
  </si>
  <si>
    <t>Магистратура</t>
  </si>
  <si>
    <t>Естественные науки</t>
  </si>
  <si>
    <t>Инженерные науки</t>
  </si>
  <si>
    <t>Физико-математические науки</t>
  </si>
  <si>
    <t>Социально-гуманитарные науки</t>
  </si>
  <si>
    <t>Название публикации,
результата интеллектуальной деятельности</t>
  </si>
  <si>
    <t>Выходные данные</t>
  </si>
  <si>
    <t>Авторы</t>
  </si>
  <si>
    <t>Личный вклад</t>
  </si>
  <si>
    <t>Кол-во авторов</t>
  </si>
  <si>
    <t>…</t>
  </si>
  <si>
    <t>Год опубликования</t>
  </si>
  <si>
    <t>Название НИР-ОКР</t>
  </si>
  <si>
    <t>Название типа программы, гранта,
наименование заказчика</t>
  </si>
  <si>
    <t>Год начала
/окончания НИР-ОКР</t>
  </si>
  <si>
    <t>Роль в НИР-ОКР</t>
  </si>
  <si>
    <t>/</t>
  </si>
  <si>
    <t>Руководитель</t>
  </si>
  <si>
    <t>Исполнитель</t>
  </si>
  <si>
    <t>Международный</t>
  </si>
  <si>
    <t>Всероссийский</t>
  </si>
  <si>
    <t>Конкурс на соискание премий Администрации Томской области «Профессор года», «Студент года»</t>
  </si>
  <si>
    <t>Конкурс проектов молодых ученых Томской области</t>
  </si>
  <si>
    <t>Конкурс на соискание премий Законодательной Думы Томской области для молодых ученых и молодых дарований</t>
  </si>
  <si>
    <t>! ВНИМАНИЕ !</t>
  </si>
  <si>
    <r>
      <t xml:space="preserve">Характеристика достижений коллектива/соискателя:
</t>
    </r>
    <r>
      <rPr>
        <i/>
        <sz val="11"/>
        <color theme="1"/>
        <rFont val="Calibri"/>
        <family val="2"/>
        <charset val="204"/>
        <scheme val="minor"/>
      </rPr>
      <t>(не менее 500 знаков, не более 1000 знаков)</t>
    </r>
  </si>
  <si>
    <t>Доктора наук</t>
  </si>
  <si>
    <t>Кандидаты наук</t>
  </si>
  <si>
    <t>Подготовка кадров высшей квалификации</t>
  </si>
  <si>
    <t>Монографии, опубликованные на русском языке</t>
  </si>
  <si>
    <t>Монографии, опубликованные на иностранном языке</t>
  </si>
  <si>
    <t>Награды Президента России и Правительства России</t>
  </si>
  <si>
    <t>Международные награды</t>
  </si>
  <si>
    <t>Название работы</t>
  </si>
  <si>
    <t>Дата защиты</t>
  </si>
  <si>
    <t>п. 5 Публикации в изданиях, включенных в Белый список, У1</t>
  </si>
  <si>
    <t>п. 6 Публикации в изданиях, включенных в Белый список, У2</t>
  </si>
  <si>
    <t>п. 7 Публикации в изданиях, включенных в Белый список, У3</t>
  </si>
  <si>
    <t>п. 8 Публикации в изданиях, включенных в Белый список, У4</t>
  </si>
  <si>
    <t>по номинациям:</t>
  </si>
  <si>
    <t>«Научным и научно-педагогическим коллективам»,
«Научным и научно-педагогическим работникам, внесшим значительный личный вклад в развитие науки и образования»</t>
  </si>
  <si>
    <t>Название коллектива/ФИО соискателя:</t>
  </si>
  <si>
    <t>Учебники, учебные пособия</t>
  </si>
  <si>
    <t>Публикации в изданиях из перечня ВАК, не включенных в Белый список</t>
  </si>
  <si>
    <t>при заполнении листов (Листы 2-5) с Перечнями достижений</t>
  </si>
  <si>
    <t>Руководство НИОКР</t>
  </si>
  <si>
    <r>
      <rPr>
        <b/>
        <sz val="11"/>
        <color theme="1"/>
        <rFont val="Calibri"/>
        <family val="2"/>
        <charset val="204"/>
        <scheme val="minor"/>
      </rPr>
      <t xml:space="preserve">3. </t>
    </r>
    <r>
      <rPr>
        <sz val="11"/>
        <color theme="1"/>
        <rFont val="Calibri"/>
        <family val="2"/>
        <scheme val="minor"/>
      </rPr>
      <t xml:space="preserve">Количественные показатели по </t>
    </r>
    <r>
      <rPr>
        <b/>
        <sz val="11"/>
        <color theme="1"/>
        <rFont val="Calibri"/>
        <family val="2"/>
        <charset val="204"/>
        <scheme val="minor"/>
      </rPr>
      <t>пп. 3-13</t>
    </r>
    <r>
      <rPr>
        <sz val="11"/>
        <color theme="1"/>
        <rFont val="Calibri"/>
        <family val="2"/>
        <scheme val="minor"/>
      </rPr>
      <t xml:space="preserve"> приводятся с учетом вклада соискателя, рассчитываются по следующей формуле:</t>
    </r>
    <r>
      <rPr>
        <sz val="11"/>
        <color theme="1"/>
        <rFont val="Calibri"/>
        <family val="2"/>
        <charset val="204"/>
        <scheme val="minor"/>
      </rPr>
      <t xml:space="preserve">
где </t>
    </r>
    <r>
      <rPr>
        <i/>
        <sz val="11"/>
        <color theme="1"/>
        <rFont val="Calibri"/>
        <family val="2"/>
        <charset val="204"/>
        <scheme val="minor"/>
      </rPr>
      <t>Ki</t>
    </r>
    <r>
      <rPr>
        <sz val="11"/>
        <color theme="1"/>
        <rFont val="Calibri"/>
        <family val="2"/>
        <charset val="204"/>
        <scheme val="minor"/>
      </rPr>
      <t xml:space="preserve"> – количество соавторов публикации/объекта интеллектуальной собственности, входящих в состав коллектива соискателей (</t>
    </r>
    <r>
      <rPr>
        <i/>
        <sz val="11"/>
        <color theme="1"/>
        <rFont val="Calibri"/>
        <family val="2"/>
        <charset val="204"/>
        <scheme val="minor"/>
      </rPr>
      <t>Ki</t>
    </r>
    <r>
      <rPr>
        <sz val="11"/>
        <color theme="1"/>
        <rFont val="Calibri"/>
        <family val="2"/>
        <charset val="204"/>
        <scheme val="minor"/>
      </rPr>
      <t xml:space="preserve"> = 1 для номинации «Научным и научно-педагогическим работникам, внесшим значительный личный вклад в развитие науки и образования»);
</t>
    </r>
    <r>
      <rPr>
        <i/>
        <sz val="11"/>
        <color theme="1"/>
        <rFont val="Calibri"/>
        <family val="2"/>
        <charset val="204"/>
        <scheme val="minor"/>
      </rPr>
      <t>ОКi</t>
    </r>
    <r>
      <rPr>
        <sz val="11"/>
        <color theme="1"/>
        <rFont val="Calibri"/>
        <family val="2"/>
        <charset val="204"/>
        <scheme val="minor"/>
      </rPr>
      <t xml:space="preserve"> – общее количество соавторов публикации/объекта интеллектуальной собственности;
</t>
    </r>
    <r>
      <rPr>
        <i/>
        <sz val="11"/>
        <color theme="1"/>
        <rFont val="Calibri"/>
        <family val="2"/>
        <charset val="204"/>
        <scheme val="minor"/>
      </rPr>
      <t>N</t>
    </r>
    <r>
      <rPr>
        <sz val="11"/>
        <color theme="1"/>
        <rFont val="Calibri"/>
        <family val="2"/>
        <charset val="204"/>
        <scheme val="minor"/>
      </rPr>
      <t xml:space="preserve"> – общее количество публикаций/объектов интеллектуальной собственности.</t>
    </r>
  </si>
  <si>
    <r>
      <rPr>
        <b/>
        <sz val="11"/>
        <color theme="1"/>
        <rFont val="Calibri"/>
        <family val="2"/>
        <charset val="204"/>
        <scheme val="minor"/>
      </rPr>
      <t xml:space="preserve">5. </t>
    </r>
    <r>
      <rPr>
        <sz val="11"/>
        <color theme="1"/>
        <rFont val="Calibri"/>
        <family val="2"/>
        <scheme val="minor"/>
      </rPr>
      <t xml:space="preserve">По </t>
    </r>
    <r>
      <rPr>
        <b/>
        <sz val="11"/>
        <color theme="1"/>
        <rFont val="Calibri"/>
        <family val="2"/>
        <charset val="204"/>
        <scheme val="minor"/>
      </rPr>
      <t>пп. 5-8</t>
    </r>
    <r>
      <rPr>
        <sz val="11"/>
        <color theme="1"/>
        <rFont val="Calibri"/>
        <family val="2"/>
        <scheme val="minor"/>
      </rPr>
      <t xml:space="preserve"> соответствие определяется по </t>
    </r>
    <r>
      <rPr>
        <i/>
        <sz val="11"/>
        <color theme="1"/>
        <rFont val="Calibri"/>
        <family val="2"/>
        <charset val="204"/>
        <scheme val="minor"/>
      </rPr>
      <t>https://journalrank.rcsi.science/ru/record-sources/</t>
    </r>
    <r>
      <rPr>
        <sz val="11"/>
        <color theme="1"/>
        <rFont val="Calibri"/>
        <family val="2"/>
        <scheme val="minor"/>
      </rPr>
      <t>.</t>
    </r>
  </si>
  <si>
    <r>
      <rPr>
        <b/>
        <sz val="11"/>
        <rFont val="Calibri"/>
        <family val="2"/>
        <scheme val="minor"/>
      </rPr>
      <t xml:space="preserve">6. </t>
    </r>
    <r>
      <rPr>
        <sz val="11"/>
        <rFont val="Calibri"/>
        <family val="2"/>
        <scheme val="minor"/>
      </rPr>
      <t xml:space="preserve">По </t>
    </r>
    <r>
      <rPr>
        <b/>
        <sz val="11"/>
        <rFont val="Calibri"/>
        <family val="2"/>
        <scheme val="minor"/>
      </rPr>
      <t>п. 9</t>
    </r>
    <r>
      <rPr>
        <sz val="11"/>
        <rFont val="Calibri"/>
        <family val="2"/>
        <scheme val="minor"/>
      </rPr>
      <t xml:space="preserve"> соответствие определяется по </t>
    </r>
    <r>
      <rPr>
        <i/>
        <sz val="11"/>
        <rFont val="Calibri"/>
        <family val="2"/>
        <scheme val="minor"/>
      </rPr>
      <t>http://perechen.vak2.ed.gov.ru/list.</t>
    </r>
  </si>
  <si>
    <r>
      <rPr>
        <b/>
        <sz val="11"/>
        <color theme="1"/>
        <rFont val="Calibri"/>
        <family val="2"/>
        <charset val="204"/>
        <scheme val="minor"/>
      </rPr>
      <t xml:space="preserve">7. </t>
    </r>
    <r>
      <rPr>
        <sz val="11"/>
        <color theme="1"/>
        <rFont val="Calibri"/>
        <family val="2"/>
        <scheme val="minor"/>
      </rPr>
      <t xml:space="preserve">В </t>
    </r>
    <r>
      <rPr>
        <b/>
        <sz val="11"/>
        <color theme="1"/>
        <rFont val="Calibri"/>
        <family val="2"/>
        <charset val="204"/>
        <scheme val="minor"/>
      </rPr>
      <t>пп. 3-11</t>
    </r>
    <r>
      <rPr>
        <sz val="11"/>
        <color theme="1"/>
        <rFont val="Calibri"/>
        <family val="2"/>
        <scheme val="minor"/>
      </rPr>
      <t xml:space="preserve"> НЕ входят публикации типа материалы докладов на научных мероприятиях, тезисы.</t>
    </r>
  </si>
  <si>
    <t>Заказные НИОКР, х/д объемом не менее 1 млн. руб.</t>
  </si>
  <si>
    <t xml:space="preserve">Заказные НИОКР, х/д объемом не менее 500 тыс. руб. по приоритетным направлениям развития Томской области </t>
  </si>
  <si>
    <r>
      <rPr>
        <b/>
        <sz val="11"/>
        <color theme="1"/>
        <rFont val="Calibri"/>
        <family val="2"/>
        <charset val="204"/>
        <scheme val="minor"/>
      </rPr>
      <t xml:space="preserve">2. </t>
    </r>
    <r>
      <rPr>
        <sz val="11"/>
        <color theme="1"/>
        <rFont val="Calibri"/>
        <family val="2"/>
        <charset val="204"/>
        <scheme val="minor"/>
      </rPr>
      <t xml:space="preserve">В </t>
    </r>
    <r>
      <rPr>
        <b/>
        <sz val="11"/>
        <color theme="1"/>
        <rFont val="Calibri"/>
        <family val="2"/>
        <charset val="204"/>
        <scheme val="minor"/>
      </rPr>
      <t>пп. 1, 2</t>
    </r>
    <r>
      <rPr>
        <sz val="11"/>
        <color theme="1"/>
        <rFont val="Calibri"/>
        <family val="2"/>
        <scheme val="minor"/>
      </rPr>
      <t xml:space="preserve"> входят диссертации, защищенные под руководством соискателя (члена коллектива соискателей).</t>
    </r>
  </si>
  <si>
    <r>
      <rPr>
        <b/>
        <sz val="11"/>
        <color theme="1"/>
        <rFont val="Calibri"/>
        <family val="2"/>
        <charset val="204"/>
        <scheme val="minor"/>
      </rPr>
      <t xml:space="preserve">4. </t>
    </r>
    <r>
      <rPr>
        <sz val="11"/>
        <color theme="1"/>
        <rFont val="Calibri"/>
        <family val="2"/>
        <scheme val="minor"/>
      </rPr>
      <t xml:space="preserve">В </t>
    </r>
    <r>
      <rPr>
        <b/>
        <sz val="11"/>
        <color theme="1"/>
        <rFont val="Calibri"/>
        <family val="2"/>
        <charset val="204"/>
        <scheme val="minor"/>
      </rPr>
      <t>пп. 3, 4</t>
    </r>
    <r>
      <rPr>
        <sz val="11"/>
        <color theme="1"/>
        <rFont val="Calibri"/>
        <family val="2"/>
        <scheme val="minor"/>
      </rPr>
      <t xml:space="preserve"> переиздания НЕ учитываются.</t>
    </r>
  </si>
  <si>
    <t>Признание успехов в научно-образовательной деятельности</t>
  </si>
  <si>
    <r>
      <t xml:space="preserve">8. </t>
    </r>
    <r>
      <rPr>
        <sz val="11"/>
        <color theme="1"/>
        <rFont val="Calibri"/>
        <family val="2"/>
        <scheme val="minor"/>
      </rPr>
      <t xml:space="preserve">В </t>
    </r>
    <r>
      <rPr>
        <b/>
        <sz val="11"/>
        <color theme="1"/>
        <rFont val="Calibri"/>
        <family val="2"/>
        <scheme val="minor"/>
      </rPr>
      <t>п. 15</t>
    </r>
    <r>
      <rPr>
        <sz val="11"/>
        <color theme="1"/>
        <rFont val="Calibri"/>
        <family val="2"/>
        <scheme val="minor"/>
      </rPr>
      <t xml:space="preserve"> также учитываются гранты, полученные на развитие инновационных стартапов.</t>
    </r>
  </si>
  <si>
    <r>
      <rPr>
        <b/>
        <sz val="11"/>
        <color theme="1"/>
        <rFont val="Calibri"/>
        <family val="2"/>
        <charset val="204"/>
        <scheme val="minor"/>
      </rPr>
      <t xml:space="preserve">9. </t>
    </r>
    <r>
      <rPr>
        <sz val="11"/>
        <color theme="1"/>
        <rFont val="Calibri"/>
        <family val="2"/>
        <charset val="204"/>
        <scheme val="minor"/>
      </rPr>
      <t xml:space="preserve">По </t>
    </r>
    <r>
      <rPr>
        <b/>
        <sz val="11"/>
        <color theme="1"/>
        <rFont val="Calibri"/>
        <family val="2"/>
        <charset val="204"/>
        <scheme val="minor"/>
      </rPr>
      <t xml:space="preserve">п. 17 </t>
    </r>
    <r>
      <rPr>
        <sz val="11"/>
        <color theme="1"/>
        <rFont val="Calibri"/>
        <family val="2"/>
        <charset val="204"/>
        <scheme val="minor"/>
      </rPr>
      <t>к</t>
    </r>
    <r>
      <rPr>
        <sz val="11"/>
        <color theme="1"/>
        <rFont val="Calibri"/>
        <family val="2"/>
        <scheme val="minor"/>
      </rPr>
      <t xml:space="preserve"> приоритетным направлениям развития Томской области относятся: информационные технологии, фармацевтика, биотехнологии, здравоохранение, научно-образовательный комплекс, новая экономика, машиностроение (электротехника и приборостроение, производство машин и оборудования; нефтегазовая промышленность, нефтехимическая промышленность, производство ядерных материалов, газонефтехимический сектор; лесопромышленный комплекс (лесное хозяйство, обработка древесины и производство изделий из дерева, целлюлозно-бумажное производство), агропромышленный комплекс (сельское хозяйство и пищевая промышленность), строительный комплекс.</t>
    </r>
  </si>
  <si>
    <t>п. 1 Диссертации на соискание ученой степени доктора наук</t>
  </si>
  <si>
    <t>Перечень достижений по пп. 1, 2</t>
  </si>
  <si>
    <t>Научный консультант/
Руководитель</t>
  </si>
  <si>
    <t>п. 2 Диссертации на соискание ученой степени кандидата наук</t>
  </si>
  <si>
    <r>
      <t xml:space="preserve">1. </t>
    </r>
    <r>
      <rPr>
        <sz val="11"/>
        <color theme="1"/>
        <rFont val="Calibri"/>
        <family val="2"/>
        <charset val="204"/>
        <scheme val="minor"/>
      </rPr>
      <t xml:space="preserve">По </t>
    </r>
    <r>
      <rPr>
        <b/>
        <sz val="11"/>
        <color theme="1"/>
        <rFont val="Calibri"/>
        <family val="2"/>
        <charset val="204"/>
        <scheme val="minor"/>
      </rPr>
      <t>пп. 1, 2</t>
    </r>
    <r>
      <rPr>
        <sz val="11"/>
        <color theme="1"/>
        <rFont val="Calibri"/>
        <family val="2"/>
        <charset val="204"/>
        <scheme val="minor"/>
      </rPr>
      <t xml:space="preserve"> достижения подтверждаются копиями страниц автореферата на соискание ученой степени кандидата/доктора наук на которых указаны название и автор работы, научный консультант/руководитель, дата защиты диссертации.</t>
    </r>
  </si>
  <si>
    <t>Включая ссылку на страницу журнала в Белом списке https://journalrank.rcsi.science/ru/record-sources/</t>
  </si>
  <si>
    <t>Включая ссылку на страницу журнала в перечне ВАК http://perechen.vak2.ed.gov.ru/list</t>
  </si>
  <si>
    <t>Перечень достижений по пп. 3-13</t>
  </si>
  <si>
    <t>п. 9 Публикации в изданиях из перечня ВАК, не включенных в Белый список</t>
  </si>
  <si>
    <t>п. 10 Монографии, опубликованные на русском языке</t>
  </si>
  <si>
    <t>п. 11 Монографии, опубликованные на иностранном языке</t>
  </si>
  <si>
    <t>п. 12 Патенты</t>
  </si>
  <si>
    <t>п. 13 Иные объекты интеллектуальной собственности (полезная модель, промышленный образец, программа для ЭВМ, база данных,
топологии интегральных микросхем, ноу-хау)</t>
  </si>
  <si>
    <t>Учебники</t>
  </si>
  <si>
    <t>Учебные пособия</t>
  </si>
  <si>
    <t>п. 3 Учебники</t>
  </si>
  <si>
    <t>п. 4 Учебные пособия</t>
  </si>
  <si>
    <r>
      <t xml:space="preserve">1. </t>
    </r>
    <r>
      <rPr>
        <sz val="11"/>
        <color theme="1"/>
        <rFont val="Calibri"/>
        <family val="2"/>
        <charset val="204"/>
        <scheme val="minor"/>
      </rPr>
      <t xml:space="preserve">По </t>
    </r>
    <r>
      <rPr>
        <b/>
        <sz val="11"/>
        <color theme="1"/>
        <rFont val="Calibri"/>
        <family val="2"/>
        <charset val="204"/>
        <scheme val="minor"/>
      </rPr>
      <t>пп. 3-11</t>
    </r>
    <r>
      <rPr>
        <sz val="11"/>
        <color theme="1"/>
        <rFont val="Calibri"/>
        <family val="2"/>
        <charset val="204"/>
        <scheme val="minor"/>
      </rPr>
      <t xml:space="preserve"> каждая публикация подтверждается копией первой страницы (обязательно должны быть указаны название, авторы публикации, название издания и год опубликования). Если выходные данные публикации не указаны на первой странице, прилагаются копии титульного листа издания и страницы с выходными данными и оглавлением (содержанием).</t>
    </r>
  </si>
  <si>
    <r>
      <t xml:space="preserve">2. </t>
    </r>
    <r>
      <rPr>
        <sz val="11"/>
        <color theme="1"/>
        <rFont val="Calibri"/>
        <family val="2"/>
        <charset val="204"/>
        <scheme val="minor"/>
      </rPr>
      <t xml:space="preserve">По </t>
    </r>
    <r>
      <rPr>
        <b/>
        <sz val="11"/>
        <color theme="1"/>
        <rFont val="Calibri"/>
        <family val="2"/>
        <charset val="204"/>
        <scheme val="minor"/>
      </rPr>
      <t>пп. 12, 13</t>
    </r>
    <r>
      <rPr>
        <sz val="11"/>
        <color theme="1"/>
        <rFont val="Calibri"/>
        <family val="2"/>
        <charset val="204"/>
        <scheme val="minor"/>
      </rPr>
      <t xml:space="preserve"> каждый объект интеллектуальной собственности подтверждается копией документа на право соискателя на результат интеллектуальной деятельности (обязательно должны быть указаны название, авторы, год выдачи).</t>
    </r>
  </si>
  <si>
    <t>Перечень достижений по пп. 14-17</t>
  </si>
  <si>
    <t>п. 14 Руководство проектами, поддержанными Постановлениями Правительства РФ № 218, 220</t>
  </si>
  <si>
    <t>п. 16 Руководство заказными НИОКР, х/д объемом не менее 1 млн. руб.</t>
  </si>
  <si>
    <t>п. 17 Руководство заказными НИОКР, х/д объемом не менее 500 тыс. руб. по приоритетным направлениям развития Томской области</t>
  </si>
  <si>
    <t>Название конкурса</t>
  </si>
  <si>
    <t>Год победы
в конкурсе</t>
  </si>
  <si>
    <t>Перечень достижений по п. 20</t>
  </si>
  <si>
    <t>Перечень достижений по пп. 18, 19</t>
  </si>
  <si>
    <t>Название награды, конкурса</t>
  </si>
  <si>
    <t>п. 18 Награды Президента России и Правительства России</t>
  </si>
  <si>
    <t>п. 19 Международные награды</t>
  </si>
  <si>
    <t>Год получения награды/
победы в конкурсе</t>
  </si>
  <si>
    <t>ЭКСПЕРТНАЯ КАРТА</t>
  </si>
  <si>
    <t>Конкурсы, проводимые федеральными органами исполнительной власти РФ</t>
  </si>
  <si>
    <r>
      <t xml:space="preserve">7. </t>
    </r>
    <r>
      <rPr>
        <sz val="11"/>
        <color theme="1"/>
        <rFont val="Calibri"/>
        <family val="2"/>
        <charset val="204"/>
        <scheme val="minor"/>
      </rPr>
      <t xml:space="preserve">По </t>
    </r>
    <r>
      <rPr>
        <b/>
        <sz val="11"/>
        <color theme="1"/>
        <rFont val="Calibri"/>
        <family val="2"/>
        <charset val="204"/>
        <scheme val="minor"/>
      </rPr>
      <t>пп. 20, 21</t>
    </r>
    <r>
      <rPr>
        <sz val="11"/>
        <color theme="1"/>
        <rFont val="Calibri"/>
        <family val="2"/>
        <charset val="204"/>
        <scheme val="minor"/>
      </rPr>
      <t xml:space="preserve"> победы в командном первенстве НЕ учитываются, участие НЕ учитывается.</t>
    </r>
  </si>
  <si>
    <r>
      <t xml:space="preserve">8. </t>
    </r>
    <r>
      <rPr>
        <sz val="11"/>
        <color theme="1"/>
        <rFont val="Calibri"/>
        <family val="2"/>
        <charset val="204"/>
        <scheme val="minor"/>
      </rPr>
      <t xml:space="preserve">По </t>
    </r>
    <r>
      <rPr>
        <b/>
        <sz val="11"/>
        <color theme="1"/>
        <rFont val="Calibri"/>
        <family val="2"/>
        <charset val="204"/>
        <scheme val="minor"/>
      </rPr>
      <t>п. 20</t>
    </r>
    <r>
      <rPr>
        <sz val="11"/>
        <color theme="1"/>
        <rFont val="Calibri"/>
        <family val="2"/>
        <charset val="204"/>
        <scheme val="minor"/>
      </rPr>
      <t xml:space="preserve"> НЕ учитываются победы в личном первенстве на конкурсах, проводимых образовательными организациями, корпорациями и т.д.</t>
    </r>
  </si>
  <si>
    <r>
      <t xml:space="preserve">9. </t>
    </r>
    <r>
      <rPr>
        <sz val="11"/>
        <color theme="1"/>
        <rFont val="Calibri"/>
        <family val="2"/>
        <scheme val="minor"/>
      </rPr>
      <t xml:space="preserve">По </t>
    </r>
    <r>
      <rPr>
        <b/>
        <sz val="11"/>
        <color theme="1"/>
        <rFont val="Calibri"/>
        <family val="2"/>
        <scheme val="minor"/>
      </rPr>
      <t>п. 21</t>
    </r>
    <r>
      <rPr>
        <sz val="11"/>
        <color theme="1"/>
        <rFont val="Calibri"/>
        <family val="2"/>
        <scheme val="minor"/>
      </rPr>
      <t xml:space="preserve"> учитываются победы в следующих конкурсах:</t>
    </r>
    <r>
      <rPr>
        <b/>
        <sz val="11"/>
        <color theme="1"/>
        <rFont val="Calibri"/>
        <family val="2"/>
        <scheme val="minor"/>
      </rPr>
      <t xml:space="preserve">
</t>
    </r>
    <r>
      <rPr>
        <sz val="11"/>
        <color theme="1"/>
        <rFont val="Calibri"/>
        <family val="2"/>
        <scheme val="minor"/>
      </rPr>
      <t>- Конкурс на соискание премий Администрации Томской области «Профессор года», «Студент года»;
- Конкурс проектов молодых ученых Томской области;
- Конкурс на соискание премий Законодательной Думы Томской области для молодых ученых и молодых дарований.</t>
    </r>
  </si>
  <si>
    <t>ЭКСПЕРТНАЯ КАРТА содержит 5 листов</t>
  </si>
  <si>
    <t>данные в ЭКСПЕРТНОЙ КАРТЕ (Лист 1) заполняются автоматически</t>
  </si>
  <si>
    <r>
      <rPr>
        <b/>
        <sz val="11"/>
        <color theme="1"/>
        <rFont val="Calibri"/>
        <family val="2"/>
        <charset val="204"/>
        <scheme val="minor"/>
      </rPr>
      <t xml:space="preserve">1. </t>
    </r>
    <r>
      <rPr>
        <sz val="11"/>
        <color theme="1"/>
        <rFont val="Calibri"/>
        <family val="2"/>
        <scheme val="minor"/>
      </rPr>
      <t xml:space="preserve">В экспертную карту по </t>
    </r>
    <r>
      <rPr>
        <b/>
        <sz val="11"/>
        <color theme="1"/>
        <rFont val="Calibri"/>
        <family val="2"/>
        <charset val="204"/>
        <scheme val="minor"/>
      </rPr>
      <t>пп. 1-21</t>
    </r>
    <r>
      <rPr>
        <sz val="11"/>
        <color theme="1"/>
        <rFont val="Calibri"/>
        <family val="2"/>
        <scheme val="minor"/>
      </rPr>
      <t xml:space="preserve"> </t>
    </r>
    <r>
      <rPr>
        <sz val="11"/>
        <rFont val="Calibri"/>
        <family val="2"/>
        <charset val="204"/>
        <scheme val="minor"/>
      </rPr>
      <t>вносятся только количественные показатели</t>
    </r>
    <r>
      <rPr>
        <b/>
        <sz val="11"/>
        <rFont val="Calibri"/>
        <family val="2"/>
        <charset val="204"/>
        <scheme val="minor"/>
      </rPr>
      <t xml:space="preserve"> за 5 лет, предшествующих году подачи заявки на соискание Премии </t>
    </r>
    <r>
      <rPr>
        <sz val="11"/>
        <rFont val="Calibri"/>
        <family val="2"/>
        <charset val="204"/>
        <scheme val="minor"/>
      </rPr>
      <t xml:space="preserve">(например, при подаче заявки на соискание Премии в 2025 г. за 2020-2024 гг., включительно) по номинации «Научным и научно-педагогическим работникам, внесшим значительный личный вклад в развитие науки и образования» для соискателя, по номинации </t>
    </r>
    <r>
      <rPr>
        <sz val="11"/>
        <color theme="1"/>
        <rFont val="Calibri"/>
        <family val="2"/>
        <charset val="204"/>
        <scheme val="minor"/>
      </rPr>
      <t>«Научным и научно-педагогическим коллективам» суммарно для членов коллектива соискателей.</t>
    </r>
  </si>
  <si>
    <t>Проекты, поддержанные Постановлениями Правительства РФ от 09.04.2010
№ 218, 220 (далее - Постановления Правительства РФ № 218, 220)</t>
  </si>
  <si>
    <t>Проекты, поддержанные Советом по грантам Президента РФ, РНФ и иные гранты, в т.ч. международные гранты;
проекты, выполненные в рамках Госзадания, госпрограмм</t>
  </si>
  <si>
    <t>ЭКСПЕРТНОЙ КАРТЫ</t>
  </si>
  <si>
    <t>Требования по документам, подтверждающим достижения по пп. 1, 2 ЭК:</t>
  </si>
  <si>
    <t>Итоговое кол-во по п. 1 ЭК</t>
  </si>
  <si>
    <t>Балл за ед. по п. 1 ЭК</t>
  </si>
  <si>
    <t>Кол-во баллов по п. 1 ЭК</t>
  </si>
  <si>
    <t>Итоговое кол-во по п. 2 ЭК</t>
  </si>
  <si>
    <t>Балл за ед. по п. 2 ЭК</t>
  </si>
  <si>
    <t>Кол-во баллов по п. 2 ЭК</t>
  </si>
  <si>
    <t>Суммарный личный вклад по п. 3 ЭК</t>
  </si>
  <si>
    <t>Балл за ед. по п. 3 ЭК</t>
  </si>
  <si>
    <t>Кол-во баллов по п. 3 ЭК</t>
  </si>
  <si>
    <t>Суммарный личный вклад по п. 4 ЭК</t>
  </si>
  <si>
    <t>Балл за ед. по п. 4 ЭК</t>
  </si>
  <si>
    <t>Кол-во баллов по п. 4 ЭК</t>
  </si>
  <si>
    <t>Суммарный личный вклад по п. 5 ЭК</t>
  </si>
  <si>
    <t>Балл за ед. по п. 5 ЭК</t>
  </si>
  <si>
    <t>Кол-во баллов по п. 5 ЭК</t>
  </si>
  <si>
    <t>Суммарный личный вклад по п. 6 ЭК</t>
  </si>
  <si>
    <t>Балл за ед. по п. 6 ЭК</t>
  </si>
  <si>
    <t>Кол-во баллов по п. 6 ЭК</t>
  </si>
  <si>
    <t>Суммарный личный вклад по п. 7 ЭК</t>
  </si>
  <si>
    <t>Балл за ед. по п. 7 ЭК</t>
  </si>
  <si>
    <t>Кол-во баллов по п. 7 ЭК</t>
  </si>
  <si>
    <t>Суммарный личный вклад по п. 8 ЭК</t>
  </si>
  <si>
    <t>Кол-во баллов по п. 8 ЭК</t>
  </si>
  <si>
    <t>Балл за ед. по п. 8 ЭК</t>
  </si>
  <si>
    <t>Суммарный личный вклад по п. 9 ЭК</t>
  </si>
  <si>
    <t>Балл за ед. по п. 9 ЭК</t>
  </si>
  <si>
    <t>Кол-во баллов по п. 9 ЭК</t>
  </si>
  <si>
    <t>Суммарный личный вклад по п. 10 ЭК</t>
  </si>
  <si>
    <t>Балл за ед. по п. 10 ЭК</t>
  </si>
  <si>
    <t>Кол-во баллов по п. 10 ЭК</t>
  </si>
  <si>
    <t>Суммарный личный вклад по п. 11 ЭК</t>
  </si>
  <si>
    <t>Балл за ед. по п. 11 ЭК</t>
  </si>
  <si>
    <t>Кол-во баллов по п. 11 ЭК</t>
  </si>
  <si>
    <t>Суммарный личный вклад по п. 12 ЭК</t>
  </si>
  <si>
    <t>Балл за ед. по п. 12 ЭК</t>
  </si>
  <si>
    <t>Кол-во баллов по п. 12ЭК</t>
  </si>
  <si>
    <t>Суммарный личный вклад по п. 13 ЭК</t>
  </si>
  <si>
    <t>Балл за ед. по п. 13 ЭК</t>
  </si>
  <si>
    <t>Кол-во баллов по п. 13 ЭК</t>
  </si>
  <si>
    <t>Требования по документам, подтверждающим достижения по пп. 3-13 ЭК:</t>
  </si>
  <si>
    <t>Итоговое кол-во по п. 14 ЭК</t>
  </si>
  <si>
    <t>Балл за ед. по п. 14 ЭК</t>
  </si>
  <si>
    <t>Кол-во баллов по п. 14 ЭК</t>
  </si>
  <si>
    <t>Итоговое кол-во по п. 15 ЭК</t>
  </si>
  <si>
    <t>Балл за ед. по п. 15 ЭК</t>
  </si>
  <si>
    <t>Кол-во баллов по п. 15 ЭК</t>
  </si>
  <si>
    <t>Итоговое кол-во по п. 16 ЭК</t>
  </si>
  <si>
    <t>Балл за ед. по п. 16 ЭК</t>
  </si>
  <si>
    <t>Кол-во баллов по п. 16 ЭК</t>
  </si>
  <si>
    <t>Итоговое кол-во по п. 17 ЭК</t>
  </si>
  <si>
    <t>Балл за ед. по п. 17 ЭК</t>
  </si>
  <si>
    <t>Кол-во баллов по п. 17 ЭК</t>
  </si>
  <si>
    <t>Требования к документам, подтверждающим достижения по пп. 14-17 ЭК:</t>
  </si>
  <si>
    <t>Итоговое кол-во по п. 18 ЭК</t>
  </si>
  <si>
    <t>Балл за ед. по п. 18 ЭК</t>
  </si>
  <si>
    <t>Кол-во баллов по п. 18 ЭК</t>
  </si>
  <si>
    <t>Итоговое кол-во по п. 19 ЭК</t>
  </si>
  <si>
    <t>Балл за ед. по п. 19 ЭК</t>
  </si>
  <si>
    <t>Кол-во баллов по п. 19 ЭК</t>
  </si>
  <si>
    <t>Итоговое кол-во по п. 20 ЭК</t>
  </si>
  <si>
    <t>Балл за ед. по п. 20 ЭК</t>
  </si>
  <si>
    <t>п. 15 Руководство проектами, поддержанными Советом по грантам Президента РФ, РНФ и иными гранты, в т.ч. международными грантами;
проектами, выполненными в рамках Госзадания, госпрограмм</t>
  </si>
  <si>
    <r>
      <t xml:space="preserve">1. </t>
    </r>
    <r>
      <rPr>
        <sz val="11"/>
        <color theme="1"/>
        <rFont val="Calibri"/>
        <family val="2"/>
        <charset val="204"/>
        <scheme val="minor"/>
      </rPr>
      <t xml:space="preserve">По </t>
    </r>
    <r>
      <rPr>
        <b/>
        <sz val="11"/>
        <color theme="1"/>
        <rFont val="Calibri"/>
        <family val="2"/>
        <charset val="204"/>
        <scheme val="minor"/>
      </rPr>
      <t>пп. 14-17</t>
    </r>
    <r>
      <rPr>
        <sz val="11"/>
        <color theme="1"/>
        <rFont val="Calibri"/>
        <family val="2"/>
        <charset val="204"/>
        <scheme val="minor"/>
      </rPr>
      <t xml:space="preserve"> достижения подтверждаются копиями титульных листов отчетов по НИОКР со списками исполнителей или копиями приказов по вузу или договоров возмездного оказания услуг за выполнение работ по указанной НИОКР или копиями штатных расписаний исполнителей тем или картами государственной регистрации, содержащими информацию об участии соискателя в выполнении НИОКР. Могут быть представлены другие документы, подтверждающие достижения по пп. 14-17 (приказ, договор, диплом, сертификат, письмо и т.д.).</t>
    </r>
  </si>
  <si>
    <t>Федеральный орган
исполнительной власти РФ
- организатор конкурса</t>
  </si>
  <si>
    <t>Кол-во баллов по п. 20 ЭК</t>
  </si>
  <si>
    <t>«Победы в личном первенстве на конкурсах, проводимых федеральными органами исполнительной власти РФ»</t>
  </si>
  <si>
    <t>Перечень достижений по п. 21</t>
  </si>
  <si>
    <t>Итоговое кол-во по п. 21 ЭК</t>
  </si>
  <si>
    <t>Балл за ед. по п. 21 ЭК</t>
  </si>
  <si>
    <t>Кол-во баллов по п. 21 ЭК</t>
  </si>
  <si>
    <r>
      <t xml:space="preserve">1. </t>
    </r>
    <r>
      <rPr>
        <sz val="11"/>
        <color theme="1"/>
        <rFont val="Calibri"/>
        <family val="2"/>
        <charset val="204"/>
        <scheme val="minor"/>
      </rPr>
      <t xml:space="preserve">По </t>
    </r>
    <r>
      <rPr>
        <b/>
        <sz val="11"/>
        <color theme="1"/>
        <rFont val="Calibri"/>
        <family val="2"/>
        <charset val="204"/>
        <scheme val="minor"/>
      </rPr>
      <t>пп. 18-21</t>
    </r>
    <r>
      <rPr>
        <sz val="11"/>
        <color theme="1"/>
        <rFont val="Calibri"/>
        <family val="2"/>
        <charset val="204"/>
        <scheme val="minor"/>
      </rPr>
      <t xml:space="preserve"> достижения подтверждаются копиями документов, подтверждающих получение награды, победы в конкурсе (приказ, диплом и т.д.). Обязательно должны быть указаны ФИО, название награды/конкурса, год получения награды/победы в конкурсе.</t>
    </r>
  </si>
  <si>
    <t>Требования к документам, подтверждающим достижения по пп. 18-21 ЭК:</t>
  </si>
  <si>
    <t>Примечания по Экспертной карте (ЭК):</t>
  </si>
  <si>
    <t>Конкурсы, проводимые Администрацией Томской области, исполнительными органами Томской области, Законодательной Думой Томской области</t>
  </si>
  <si>
    <t>«Победы в конкурсах,  проводимых Администрацией Томской области, исполнительными органами Томской области, Законодательной Думой Томской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</si>
</sst>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i/>
      <sz val="11"/>
      <color theme="1"/>
      <name val="Calibri"/>
      <family val="2"/>
      <charset val="204"/>
      <scheme val="minor"/>
    </font>
    <font>
      <b/>
      <sz val="14"/>
      <color theme="1"/>
      <name val="Calibri"/>
      <family val="2"/>
      <charset val="204"/>
      <scheme val="minor"/>
    </font>
    <font>
      <b/>
      <sz val="18"/>
      <color theme="1"/>
      <name val="Calibri"/>
      <family val="2"/>
      <charset val="204"/>
      <scheme val="minor"/>
    </font>
    <font>
      <b/>
      <sz val="11"/>
      <color rgb="FFC00000"/>
      <name val="Calibri"/>
      <family val="2"/>
      <charset val="204"/>
      <scheme val="minor"/>
    </font>
    <font>
      <b/>
      <sz val="18"/>
      <color rgb="FFC00000"/>
      <name val="Calibri"/>
      <family val="2"/>
      <charset val="204"/>
      <scheme val="minor"/>
    </font>
    <font>
      <sz val="11"/>
      <name val="Calibri"/>
      <family val="2"/>
      <charset val="204"/>
      <scheme val="minor"/>
    </font>
    <font>
      <b/>
      <sz val="12"/>
      <color rgb="FFFF0000"/>
      <name val="Times New Roman"/>
      <family val="1"/>
      <charset val="204"/>
    </font>
    <font>
      <b/>
      <sz val="11"/>
      <name val="Calibri"/>
      <family val="2"/>
      <charset val="204"/>
      <scheme val="minor"/>
    </font>
    <font>
      <sz val="11"/>
      <name val="Calibri"/>
      <family val="2"/>
      <scheme val="minor"/>
    </font>
    <font>
      <b/>
      <sz val="11"/>
      <name val="Calibri"/>
      <family val="2"/>
      <scheme val="minor"/>
    </font>
    <font>
      <i/>
      <sz val="11"/>
      <name val="Calibri"/>
      <family val="2"/>
      <scheme val="minor"/>
    </font>
    <font>
      <b/>
      <sz val="11"/>
      <color theme="1"/>
      <name val="Calibri"/>
      <family val="2"/>
      <scheme val="minor"/>
    </font>
    <font>
      <sz val="14"/>
      <color theme="1"/>
      <name val="Calibri"/>
      <family val="2"/>
      <charset val="204"/>
      <scheme val="minor"/>
    </font>
  </fonts>
  <fills count="5">
    <fill>
      <patternFill patternType="none"/>
    </fill>
    <fill>
      <patternFill patternType="gray125"/>
    </fill>
    <fill>
      <patternFill patternType="solid">
        <fgColor theme="0" tint="-0.34998626667073579"/>
        <bgColor indexed="64"/>
      </patternFill>
    </fill>
    <fill>
      <patternFill patternType="solid">
        <fgColor rgb="FF92D05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1" fillId="0" borderId="0"/>
  </cellStyleXfs>
  <cellXfs count="127">
    <xf numFmtId="0" fontId="0" fillId="0" borderId="0" xfId="0"/>
    <xf numFmtId="0" fontId="0" fillId="0" borderId="0" xfId="0" applyAlignment="1">
      <alignment vertical="center"/>
    </xf>
    <xf numFmtId="0" fontId="0" fillId="0" borderId="1" xfId="0" applyBorder="1" applyAlignment="1">
      <alignment vertical="center"/>
    </xf>
    <xf numFmtId="0" fontId="5" fillId="0" borderId="1" xfId="0" applyFont="1" applyBorder="1" applyAlignment="1">
      <alignment horizontal="center" vertical="center"/>
    </xf>
    <xf numFmtId="0" fontId="0" fillId="0" borderId="1" xfId="0" applyBorder="1" applyAlignment="1">
      <alignment vertical="center" wrapText="1"/>
    </xf>
    <xf numFmtId="0" fontId="5" fillId="2" borderId="1" xfId="0" applyFont="1" applyFill="1" applyBorder="1" applyAlignment="1">
      <alignment horizontal="center" vertical="center"/>
    </xf>
    <xf numFmtId="0" fontId="5" fillId="0" borderId="1" xfId="0" applyFont="1" applyBorder="1" applyAlignment="1">
      <alignment vertical="top" wrapText="1"/>
    </xf>
    <xf numFmtId="0" fontId="5" fillId="0" borderId="1" xfId="0" applyFont="1" applyBorder="1" applyAlignment="1">
      <alignment vertical="top"/>
    </xf>
    <xf numFmtId="0" fontId="5" fillId="0" borderId="0" xfId="0" applyFont="1" applyAlignment="1">
      <alignment horizontal="center" vertical="center"/>
    </xf>
    <xf numFmtId="0" fontId="5"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0" fillId="0" borderId="1" xfId="0" applyBorder="1" applyAlignment="1">
      <alignment horizontal="center"/>
    </xf>
    <xf numFmtId="0" fontId="5" fillId="0" borderId="1" xfId="0" applyFont="1" applyBorder="1" applyAlignment="1">
      <alignment horizontal="center"/>
    </xf>
    <xf numFmtId="0" fontId="6" fillId="0" borderId="1" xfId="0" applyFont="1" applyBorder="1" applyAlignment="1">
      <alignment vertical="center" wrapText="1"/>
    </xf>
    <xf numFmtId="0" fontId="0" fillId="0" borderId="1" xfId="0" applyBorder="1" applyAlignment="1">
      <alignment horizontal="center" vertical="center"/>
    </xf>
    <xf numFmtId="2" fontId="0" fillId="0" borderId="1" xfId="0" applyNumberFormat="1" applyBorder="1" applyAlignment="1">
      <alignment horizontal="center" vertical="center"/>
    </xf>
    <xf numFmtId="2" fontId="5" fillId="0" borderId="1" xfId="0" applyNumberFormat="1" applyFont="1" applyBorder="1" applyAlignment="1">
      <alignment horizontal="center" vertical="center"/>
    </xf>
    <xf numFmtId="2" fontId="5" fillId="3" borderId="1" xfId="0" applyNumberFormat="1" applyFont="1" applyFill="1" applyBorder="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5" fillId="0" borderId="0" xfId="0" applyFont="1" applyAlignment="1">
      <alignment vertical="top"/>
    </xf>
    <xf numFmtId="1" fontId="5" fillId="3" borderId="1" xfId="0" applyNumberFormat="1" applyFont="1" applyFill="1" applyBorder="1" applyAlignment="1">
      <alignment horizontal="center"/>
    </xf>
    <xf numFmtId="0" fontId="5" fillId="0" borderId="0" xfId="0" applyFont="1" applyAlignment="1">
      <alignment vertical="center" wrapText="1"/>
    </xf>
    <xf numFmtId="0" fontId="12" fillId="0" borderId="0" xfId="1" applyFont="1"/>
    <xf numFmtId="0" fontId="0" fillId="0" borderId="0" xfId="0" applyAlignment="1">
      <alignment horizontal="center" vertical="center"/>
    </xf>
    <xf numFmtId="0" fontId="0" fillId="0" borderId="15" xfId="0" applyBorder="1" applyAlignment="1">
      <alignment vertical="center"/>
    </xf>
    <xf numFmtId="4" fontId="9" fillId="0" borderId="3" xfId="0" applyNumberFormat="1" applyFont="1" applyBorder="1" applyAlignment="1">
      <alignment horizontal="center" vertical="center"/>
    </xf>
    <xf numFmtId="3" fontId="9" fillId="0" borderId="16" xfId="0" applyNumberFormat="1" applyFont="1" applyBorder="1" applyAlignment="1">
      <alignment horizontal="center" vertical="center"/>
    </xf>
    <xf numFmtId="3" fontId="9" fillId="0" borderId="1" xfId="0" applyNumberFormat="1" applyFont="1" applyBorder="1" applyAlignment="1">
      <alignment horizontal="center" vertical="center"/>
    </xf>
    <xf numFmtId="0" fontId="5" fillId="2" borderId="1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0" borderId="22" xfId="0" applyFont="1" applyBorder="1" applyAlignment="1">
      <alignment horizontal="center" vertical="center"/>
    </xf>
    <xf numFmtId="0" fontId="4" fillId="0" borderId="16" xfId="0" applyFont="1" applyBorder="1" applyAlignment="1">
      <alignment horizontal="left" vertical="center"/>
    </xf>
    <xf numFmtId="1" fontId="3" fillId="0" borderId="24" xfId="0" applyNumberFormat="1" applyFont="1" applyBorder="1" applyAlignment="1">
      <alignment horizontal="center" vertical="center"/>
    </xf>
    <xf numFmtId="0" fontId="5" fillId="0" borderId="25" xfId="0" applyFont="1" applyBorder="1" applyAlignment="1">
      <alignment horizontal="center" vertical="center"/>
    </xf>
    <xf numFmtId="0" fontId="4" fillId="0" borderId="15" xfId="0" applyFont="1" applyBorder="1" applyAlignment="1">
      <alignment horizontal="left" vertical="center"/>
    </xf>
    <xf numFmtId="1" fontId="3" fillId="0" borderId="27" xfId="0" applyNumberFormat="1" applyFont="1" applyBorder="1" applyAlignment="1">
      <alignment horizontal="center" vertical="center"/>
    </xf>
    <xf numFmtId="2" fontId="3" fillId="0" borderId="24" xfId="0" applyNumberFormat="1" applyFont="1" applyBorder="1" applyAlignment="1">
      <alignment horizontal="center" vertical="center"/>
    </xf>
    <xf numFmtId="2" fontId="3" fillId="0" borderId="27" xfId="0" applyNumberFormat="1" applyFont="1" applyBorder="1" applyAlignment="1">
      <alignment horizontal="center" vertical="center"/>
    </xf>
    <xf numFmtId="0" fontId="0" fillId="0" borderId="16" xfId="0" applyBorder="1" applyAlignment="1">
      <alignment vertical="center"/>
    </xf>
    <xf numFmtId="4" fontId="9" fillId="0" borderId="16" xfId="0" applyNumberFormat="1" applyFont="1" applyBorder="1" applyAlignment="1">
      <alignment horizontal="center" vertical="center"/>
    </xf>
    <xf numFmtId="0" fontId="5" fillId="0" borderId="28" xfId="0" applyFont="1" applyBorder="1" applyAlignment="1">
      <alignment horizontal="center" vertical="center"/>
    </xf>
    <xf numFmtId="2" fontId="3" fillId="0" borderId="29" xfId="0" applyNumberFormat="1" applyFont="1" applyBorder="1" applyAlignment="1">
      <alignment horizontal="center" vertical="center"/>
    </xf>
    <xf numFmtId="0" fontId="0" fillId="0" borderId="15" xfId="0" applyBorder="1" applyAlignment="1">
      <alignment vertical="center" wrapText="1"/>
    </xf>
    <xf numFmtId="4" fontId="9" fillId="0" borderId="26" xfId="0" applyNumberFormat="1" applyFont="1" applyBorder="1" applyAlignment="1">
      <alignment horizontal="center" vertical="center"/>
    </xf>
    <xf numFmtId="1" fontId="3" fillId="0" borderId="29" xfId="0" applyNumberFormat="1" applyFont="1" applyBorder="1" applyAlignment="1">
      <alignment horizontal="center" vertical="center"/>
    </xf>
    <xf numFmtId="4" fontId="5" fillId="2" borderId="21" xfId="0" applyNumberFormat="1" applyFont="1" applyFill="1" applyBorder="1" applyAlignment="1">
      <alignment horizontal="center" vertical="center"/>
    </xf>
    <xf numFmtId="2" fontId="9" fillId="4" borderId="1" xfId="0" applyNumberFormat="1" applyFont="1" applyFill="1" applyBorder="1" applyAlignment="1">
      <alignment horizontal="center"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4" fontId="3" fillId="0" borderId="16"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3" fontId="3" fillId="0" borderId="1" xfId="0" applyNumberFormat="1" applyFont="1" applyBorder="1" applyAlignment="1">
      <alignment horizontal="center" vertical="center"/>
    </xf>
    <xf numFmtId="3" fontId="3" fillId="0" borderId="15" xfId="0" applyNumberFormat="1" applyFont="1" applyBorder="1" applyAlignment="1">
      <alignment horizontal="center" vertical="center"/>
    </xf>
    <xf numFmtId="2" fontId="3" fillId="0" borderId="16" xfId="0" applyNumberFormat="1" applyFont="1" applyBorder="1" applyAlignment="1">
      <alignment horizontal="center" vertical="center"/>
    </xf>
    <xf numFmtId="2" fontId="3" fillId="0" borderId="15" xfId="0" applyNumberFormat="1" applyFont="1" applyBorder="1" applyAlignment="1">
      <alignment horizontal="center" vertical="center"/>
    </xf>
    <xf numFmtId="0" fontId="9" fillId="4" borderId="1" xfId="0" applyFont="1" applyFill="1" applyBorder="1" applyAlignment="1">
      <alignment horizontal="center"/>
    </xf>
    <xf numFmtId="0" fontId="5" fillId="0" borderId="0" xfId="0" applyFont="1" applyAlignment="1">
      <alignment horizontal="right" vertical="center"/>
    </xf>
    <xf numFmtId="1" fontId="5" fillId="0" borderId="0" xfId="0" applyNumberFormat="1" applyFont="1" applyAlignment="1">
      <alignment horizontal="center"/>
    </xf>
    <xf numFmtId="3" fontId="9" fillId="0" borderId="15" xfId="0" applyNumberFormat="1" applyFont="1" applyBorder="1" applyAlignment="1">
      <alignment horizontal="center" vertical="center"/>
    </xf>
    <xf numFmtId="0" fontId="0" fillId="0" borderId="16" xfId="0" applyBorder="1" applyAlignment="1">
      <alignment vertical="center" wrapText="1"/>
    </xf>
    <xf numFmtId="0" fontId="0" fillId="0" borderId="1" xfId="0" applyBorder="1" applyAlignment="1" applyProtection="1">
      <alignment vertical="top"/>
      <protection locked="0"/>
    </xf>
    <xf numFmtId="0" fontId="5" fillId="0" borderId="0" xfId="0" applyFont="1" applyAlignment="1">
      <alignment horizontal="justify" vertical="top" wrapText="1"/>
    </xf>
    <xf numFmtId="0" fontId="0" fillId="0" borderId="0" xfId="0" applyAlignment="1">
      <alignment horizontal="justify" vertical="top" wrapText="1"/>
    </xf>
    <xf numFmtId="0" fontId="17" fillId="0" borderId="0" xfId="0" applyFont="1" applyAlignment="1">
      <alignment horizontal="justify" vertical="top" wrapText="1"/>
    </xf>
    <xf numFmtId="0" fontId="14" fillId="0" borderId="0" xfId="0" applyFont="1" applyAlignment="1">
      <alignment horizontal="justify" vertical="top" wrapText="1"/>
    </xf>
    <xf numFmtId="0" fontId="5" fillId="0" borderId="2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6" xfId="0" applyFont="1" applyBorder="1" applyAlignment="1">
      <alignment horizontal="center" vertical="center" wrapText="1"/>
    </xf>
    <xf numFmtId="0" fontId="3" fillId="0" borderId="0" xfId="0" applyFont="1" applyAlignment="1">
      <alignment horizontal="justify" vertical="top" wrapText="1"/>
    </xf>
    <xf numFmtId="0" fontId="3" fillId="0" borderId="0" xfId="0" applyFont="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0" xfId="0" applyFont="1" applyFill="1" applyAlignment="1">
      <alignment horizontal="center" vertical="center"/>
    </xf>
    <xf numFmtId="0" fontId="9" fillId="4" borderId="11" xfId="0" applyFont="1" applyFill="1" applyBorder="1" applyAlignment="1">
      <alignment horizontal="center" vertical="center"/>
    </xf>
    <xf numFmtId="0" fontId="9" fillId="4" borderId="12" xfId="0" applyFont="1" applyFill="1" applyBorder="1" applyAlignment="1">
      <alignment horizontal="center" vertical="center"/>
    </xf>
    <xf numFmtId="0" fontId="9" fillId="4" borderId="13" xfId="0" applyFont="1" applyFill="1" applyBorder="1" applyAlignment="1">
      <alignment horizontal="center" vertical="center"/>
    </xf>
    <xf numFmtId="0" fontId="9" fillId="4" borderId="14" xfId="0" applyFont="1" applyFill="1" applyBorder="1" applyAlignment="1">
      <alignment horizontal="center" vertical="center"/>
    </xf>
    <xf numFmtId="0" fontId="5" fillId="2" borderId="17" xfId="0" applyFont="1" applyFill="1" applyBorder="1" applyAlignment="1">
      <alignment horizontal="right" vertical="center"/>
    </xf>
    <xf numFmtId="0" fontId="5" fillId="2" borderId="20" xfId="0" applyFont="1" applyFill="1" applyBorder="1" applyAlignment="1">
      <alignment horizontal="right"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0" xfId="0" applyFont="1" applyAlignment="1">
      <alignment horizontal="left" vertical="top"/>
    </xf>
    <xf numFmtId="0" fontId="2" fillId="0" borderId="0" xfId="0" applyFont="1" applyAlignment="1">
      <alignment horizontal="justify" vertical="top" wrapText="1"/>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Alignment="1">
      <alignment horizontal="left" vertical="center" wrapText="1"/>
    </xf>
    <xf numFmtId="0" fontId="5" fillId="4" borderId="1" xfId="0" applyFont="1" applyFill="1" applyBorder="1" applyAlignment="1">
      <alignment horizontal="center"/>
    </xf>
    <xf numFmtId="0" fontId="5" fillId="0" borderId="1" xfId="0" applyFont="1" applyBorder="1" applyAlignment="1">
      <alignment horizontal="right" vertical="center"/>
    </xf>
    <xf numFmtId="0" fontId="5" fillId="4" borderId="1" xfId="0" applyFont="1" applyFill="1" applyBorder="1" applyAlignment="1">
      <alignment horizontal="right" vertical="center"/>
    </xf>
    <xf numFmtId="0" fontId="5" fillId="3" borderId="1" xfId="0" applyFont="1" applyFill="1" applyBorder="1" applyAlignment="1">
      <alignment horizontal="right" vertical="center"/>
    </xf>
    <xf numFmtId="0" fontId="5" fillId="0" borderId="4" xfId="0" applyFont="1" applyBorder="1" applyAlignment="1">
      <alignment horizontal="right" vertical="center"/>
    </xf>
    <xf numFmtId="0" fontId="5" fillId="0" borderId="6" xfId="0" applyFont="1" applyBorder="1" applyAlignment="1">
      <alignment horizontal="right" vertical="center"/>
    </xf>
    <xf numFmtId="0" fontId="5" fillId="0" borderId="5" xfId="0" applyFont="1" applyBorder="1" applyAlignment="1">
      <alignment horizontal="right" vertical="center"/>
    </xf>
    <xf numFmtId="0" fontId="5" fillId="4" borderId="4" xfId="0" applyFont="1" applyFill="1" applyBorder="1" applyAlignment="1">
      <alignment horizontal="right" vertical="center"/>
    </xf>
    <xf numFmtId="0" fontId="5" fillId="4" borderId="6" xfId="0" applyFont="1" applyFill="1" applyBorder="1" applyAlignment="1">
      <alignment horizontal="right" vertical="center"/>
    </xf>
    <xf numFmtId="0" fontId="5" fillId="4" borderId="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6" xfId="0" applyFont="1" applyFill="1" applyBorder="1" applyAlignment="1">
      <alignment horizontal="right" vertical="center"/>
    </xf>
    <xf numFmtId="0" fontId="5" fillId="3" borderId="5" xfId="0" applyFont="1" applyFill="1" applyBorder="1" applyAlignment="1">
      <alignment horizontal="right" vertical="center"/>
    </xf>
    <xf numFmtId="0" fontId="5" fillId="4" borderId="1" xfId="0" applyFont="1" applyFill="1" applyBorder="1" applyAlignment="1">
      <alignment horizontal="center" vertical="center"/>
    </xf>
    <xf numFmtId="0" fontId="5" fillId="0" borderId="0" xfId="0" applyFont="1" applyAlignment="1">
      <alignment horizontal="justify" vertical="center" wrapText="1"/>
    </xf>
    <xf numFmtId="0" fontId="5" fillId="4" borderId="1" xfId="0" applyFont="1" applyFill="1" applyBorder="1" applyAlignment="1">
      <alignment horizontal="center" vertical="center" wrapText="1"/>
    </xf>
    <xf numFmtId="0" fontId="5" fillId="0" borderId="0" xfId="0" applyFont="1" applyAlignment="1">
      <alignment horizontal="justify" vertical="top"/>
    </xf>
    <xf numFmtId="0" fontId="5" fillId="4" borderId="4" xfId="0" applyFont="1" applyFill="1" applyBorder="1" applyAlignment="1">
      <alignment horizontal="center"/>
    </xf>
    <xf numFmtId="0" fontId="5" fillId="4" borderId="6" xfId="0" applyFont="1" applyFill="1" applyBorder="1" applyAlignment="1">
      <alignment horizontal="center"/>
    </xf>
    <xf numFmtId="0" fontId="5" fillId="4" borderId="5" xfId="0" applyFont="1" applyFill="1" applyBorder="1" applyAlignment="1">
      <alignment horizontal="center"/>
    </xf>
    <xf numFmtId="0" fontId="5" fillId="4" borderId="4" xfId="0" applyFont="1" applyFill="1" applyBorder="1" applyAlignment="1">
      <alignment horizontal="center" wrapText="1"/>
    </xf>
    <xf numFmtId="0" fontId="18" fillId="0" borderId="0" xfId="0" applyFont="1" applyAlignment="1">
      <alignment horizontal="center" vertical="center" wrapText="1"/>
    </xf>
    <xf numFmtId="0" fontId="5" fillId="4" borderId="4"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5"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1504950</xdr:colOff>
      <xdr:row>38</xdr:row>
      <xdr:rowOff>219075</xdr:rowOff>
    </xdr:from>
    <xdr:to>
      <xdr:col>2</xdr:col>
      <xdr:colOff>2381250</xdr:colOff>
      <xdr:row>38</xdr:row>
      <xdr:rowOff>733425</xdr:rowOff>
    </xdr:to>
    <xdr:pic>
      <xdr:nvPicPr>
        <xdr:cNvPr id="3" name="Рисунок 2">
          <a:extLst>
            <a:ext uri="{FF2B5EF4-FFF2-40B4-BE49-F238E27FC236}">
              <a16:creationId xmlns="" xmlns:a16="http://schemas.microsoft.com/office/drawing/2014/main" id="{B761622B-D26F-4870-AF1E-192213724698}"/>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24375" y="9525000"/>
          <a:ext cx="87630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tabSelected="1" workbookViewId="0">
      <selection activeCell="C7" sqref="C7"/>
    </sheetView>
  </sheetViews>
  <sheetFormatPr defaultColWidth="9.15234375" defaultRowHeight="14.6" x14ac:dyDescent="0.4"/>
  <cols>
    <col min="1" max="1" width="3" style="1" bestFit="1" customWidth="1"/>
    <col min="2" max="2" width="42.3046875" style="1" bestFit="1" customWidth="1"/>
    <col min="3" max="3" width="73.69140625" style="1" bestFit="1" customWidth="1"/>
    <col min="4" max="4" width="7.3046875" style="1" bestFit="1" customWidth="1"/>
    <col min="5" max="5" width="11.15234375" style="1" bestFit="1" customWidth="1"/>
    <col min="6" max="6" width="14.3828125" style="1" bestFit="1" customWidth="1"/>
    <col min="7" max="16384" width="9.15234375" style="1"/>
  </cols>
  <sheetData>
    <row r="1" spans="1:25" ht="18.45" x14ac:dyDescent="0.4">
      <c r="A1" s="96" t="s">
        <v>15</v>
      </c>
      <c r="B1" s="96"/>
      <c r="C1" s="96"/>
      <c r="D1" s="96"/>
      <c r="E1" s="96"/>
      <c r="F1" s="96"/>
    </row>
    <row r="2" spans="1:25" x14ac:dyDescent="0.4">
      <c r="A2" s="97"/>
      <c r="B2" s="97"/>
      <c r="C2" s="97"/>
      <c r="D2" s="97"/>
      <c r="E2" s="97"/>
      <c r="F2" s="97"/>
    </row>
    <row r="3" spans="1:25" ht="23.15" x14ac:dyDescent="0.4">
      <c r="A3" s="98" t="s">
        <v>107</v>
      </c>
      <c r="B3" s="98"/>
      <c r="C3" s="98"/>
      <c r="D3" s="98"/>
      <c r="E3" s="98"/>
      <c r="F3" s="98"/>
    </row>
    <row r="4" spans="1:25" x14ac:dyDescent="0.4">
      <c r="A4" s="97" t="s">
        <v>58</v>
      </c>
      <c r="B4" s="97"/>
      <c r="C4" s="97"/>
      <c r="D4" s="97"/>
      <c r="E4" s="97"/>
      <c r="F4" s="97"/>
    </row>
    <row r="5" spans="1:25" ht="30" customHeight="1" x14ac:dyDescent="0.4">
      <c r="A5" s="99" t="s">
        <v>59</v>
      </c>
      <c r="B5" s="100"/>
      <c r="C5" s="100"/>
      <c r="D5" s="100"/>
      <c r="E5" s="100"/>
      <c r="F5" s="100"/>
    </row>
    <row r="7" spans="1:25" x14ac:dyDescent="0.4">
      <c r="B7" s="6" t="s">
        <v>60</v>
      </c>
      <c r="C7" s="67"/>
    </row>
    <row r="8" spans="1:25" x14ac:dyDescent="0.4">
      <c r="B8" s="6" t="s">
        <v>1</v>
      </c>
      <c r="C8" s="67"/>
    </row>
    <row r="9" spans="1:25" x14ac:dyDescent="0.4">
      <c r="B9" s="7" t="s">
        <v>0</v>
      </c>
      <c r="C9" s="67"/>
    </row>
    <row r="10" spans="1:25" ht="110.25" customHeight="1" x14ac:dyDescent="0.4">
      <c r="B10" s="6" t="s">
        <v>44</v>
      </c>
      <c r="C10" s="67"/>
    </row>
    <row r="11" spans="1:25" ht="15.45" thickBot="1" x14ac:dyDescent="0.4">
      <c r="I11" s="24"/>
      <c r="J11" s="24"/>
      <c r="K11" s="24"/>
      <c r="L11" s="24"/>
      <c r="M11" s="24"/>
      <c r="N11" s="24"/>
      <c r="O11" s="24"/>
      <c r="P11" s="24"/>
      <c r="Q11" s="24"/>
      <c r="R11" s="24"/>
      <c r="S11" s="24"/>
      <c r="T11" s="24"/>
      <c r="U11" s="24"/>
      <c r="V11" s="24"/>
      <c r="W11" s="24"/>
      <c r="X11" s="24"/>
      <c r="Y11" s="24"/>
    </row>
    <row r="12" spans="1:25" ht="23.6" thickBot="1" x14ac:dyDescent="0.45">
      <c r="A12" s="30" t="s">
        <v>10</v>
      </c>
      <c r="B12" s="94" t="s">
        <v>16</v>
      </c>
      <c r="C12" s="95"/>
      <c r="D12" s="31" t="s">
        <v>11</v>
      </c>
      <c r="E12" s="31" t="s">
        <v>12</v>
      </c>
      <c r="F12" s="32" t="s">
        <v>13</v>
      </c>
      <c r="H12" s="79" t="s">
        <v>43</v>
      </c>
      <c r="I12" s="80"/>
      <c r="J12" s="80"/>
      <c r="K12" s="80"/>
      <c r="L12" s="80"/>
      <c r="M12" s="80"/>
      <c r="N12" s="80"/>
      <c r="O12" s="81"/>
    </row>
    <row r="13" spans="1:25" x14ac:dyDescent="0.4">
      <c r="A13" s="33">
        <v>1</v>
      </c>
      <c r="B13" s="90" t="s">
        <v>47</v>
      </c>
      <c r="C13" s="34" t="s">
        <v>45</v>
      </c>
      <c r="D13" s="52">
        <f>'Перечень достижений пп. 1, 2'!D10</f>
        <v>0</v>
      </c>
      <c r="E13" s="28">
        <v>30</v>
      </c>
      <c r="F13" s="35">
        <f>D13*E13</f>
        <v>0</v>
      </c>
      <c r="H13" s="82" t="s">
        <v>112</v>
      </c>
      <c r="I13" s="83"/>
      <c r="J13" s="83"/>
      <c r="K13" s="83"/>
      <c r="L13" s="83"/>
      <c r="M13" s="83"/>
      <c r="N13" s="83"/>
      <c r="O13" s="84"/>
    </row>
    <row r="14" spans="1:25" ht="15" thickBot="1" x14ac:dyDescent="0.45">
      <c r="A14" s="36">
        <f>A13+1</f>
        <v>2</v>
      </c>
      <c r="B14" s="91"/>
      <c r="C14" s="37" t="s">
        <v>46</v>
      </c>
      <c r="D14" s="53">
        <f>'Перечень достижений пп. 1, 2'!D18</f>
        <v>0</v>
      </c>
      <c r="E14" s="65">
        <v>15</v>
      </c>
      <c r="F14" s="38">
        <f t="shared" ref="F14:F33" si="0">D14*E14</f>
        <v>0</v>
      </c>
      <c r="H14" s="82" t="s">
        <v>113</v>
      </c>
      <c r="I14" s="83"/>
      <c r="J14" s="83"/>
      <c r="K14" s="83"/>
      <c r="L14" s="83"/>
      <c r="M14" s="83"/>
      <c r="N14" s="83"/>
      <c r="O14" s="84"/>
    </row>
    <row r="15" spans="1:25" ht="15" thickBot="1" x14ac:dyDescent="0.45">
      <c r="A15" s="33">
        <f t="shared" ref="A15:A33" si="1">A14+1</f>
        <v>3</v>
      </c>
      <c r="B15" s="90" t="s">
        <v>61</v>
      </c>
      <c r="C15" s="50" t="s">
        <v>89</v>
      </c>
      <c r="D15" s="60">
        <f>'Перечень достижений пп. 3-13'!G10</f>
        <v>4</v>
      </c>
      <c r="E15" s="42">
        <v>20</v>
      </c>
      <c r="F15" s="39">
        <f t="shared" si="0"/>
        <v>80</v>
      </c>
      <c r="H15" s="85" t="s">
        <v>63</v>
      </c>
      <c r="I15" s="86"/>
      <c r="J15" s="86"/>
      <c r="K15" s="86"/>
      <c r="L15" s="86"/>
      <c r="M15" s="86"/>
      <c r="N15" s="86"/>
      <c r="O15" s="87"/>
    </row>
    <row r="16" spans="1:25" ht="15" thickBot="1" x14ac:dyDescent="0.45">
      <c r="A16" s="36">
        <f t="shared" si="1"/>
        <v>4</v>
      </c>
      <c r="B16" s="91"/>
      <c r="C16" s="51" t="s">
        <v>90</v>
      </c>
      <c r="D16" s="61">
        <f>'Перечень достижений пп. 3-13'!G18</f>
        <v>4</v>
      </c>
      <c r="E16" s="46">
        <v>10</v>
      </c>
      <c r="F16" s="40">
        <f t="shared" si="0"/>
        <v>40</v>
      </c>
    </row>
    <row r="17" spans="1:6" ht="15" customHeight="1" x14ac:dyDescent="0.4">
      <c r="A17" s="33">
        <f t="shared" si="1"/>
        <v>5</v>
      </c>
      <c r="B17" s="72" t="s">
        <v>2</v>
      </c>
      <c r="C17" s="41" t="s">
        <v>3</v>
      </c>
      <c r="D17" s="54">
        <f>'Перечень достижений пп. 3-13'!G26</f>
        <v>4</v>
      </c>
      <c r="E17" s="42">
        <v>35</v>
      </c>
      <c r="F17" s="39">
        <f t="shared" si="0"/>
        <v>140</v>
      </c>
    </row>
    <row r="18" spans="1:6" x14ac:dyDescent="0.4">
      <c r="A18" s="43">
        <f t="shared" si="1"/>
        <v>6</v>
      </c>
      <c r="B18" s="73"/>
      <c r="C18" s="2" t="s">
        <v>4</v>
      </c>
      <c r="D18" s="55">
        <f>'Перечень достижений пп. 3-13'!G34</f>
        <v>4</v>
      </c>
      <c r="E18" s="27">
        <v>25</v>
      </c>
      <c r="F18" s="44">
        <f t="shared" si="0"/>
        <v>100</v>
      </c>
    </row>
    <row r="19" spans="1:6" x14ac:dyDescent="0.4">
      <c r="A19" s="43">
        <f t="shared" si="1"/>
        <v>7</v>
      </c>
      <c r="B19" s="73"/>
      <c r="C19" s="2" t="s">
        <v>5</v>
      </c>
      <c r="D19" s="55">
        <f>'Перечень достижений пп. 3-13'!G42</f>
        <v>4</v>
      </c>
      <c r="E19" s="27">
        <v>15</v>
      </c>
      <c r="F19" s="44">
        <f t="shared" si="0"/>
        <v>60</v>
      </c>
    </row>
    <row r="20" spans="1:6" x14ac:dyDescent="0.4">
      <c r="A20" s="43">
        <f t="shared" si="1"/>
        <v>8</v>
      </c>
      <c r="B20" s="73"/>
      <c r="C20" s="2" t="s">
        <v>6</v>
      </c>
      <c r="D20" s="55">
        <f>'Перечень достижений пп. 3-13'!G50</f>
        <v>4</v>
      </c>
      <c r="E20" s="27">
        <v>10</v>
      </c>
      <c r="F20" s="44">
        <f t="shared" si="0"/>
        <v>40</v>
      </c>
    </row>
    <row r="21" spans="1:6" x14ac:dyDescent="0.4">
      <c r="A21" s="43">
        <f t="shared" si="1"/>
        <v>9</v>
      </c>
      <c r="B21" s="73"/>
      <c r="C21" s="2" t="s">
        <v>62</v>
      </c>
      <c r="D21" s="55">
        <f>'Перечень достижений пп. 3-13'!G58</f>
        <v>4</v>
      </c>
      <c r="E21" s="27">
        <v>7</v>
      </c>
      <c r="F21" s="44">
        <f t="shared" si="0"/>
        <v>28</v>
      </c>
    </row>
    <row r="22" spans="1:6" x14ac:dyDescent="0.4">
      <c r="A22" s="43">
        <f t="shared" si="1"/>
        <v>10</v>
      </c>
      <c r="B22" s="73"/>
      <c r="C22" s="2" t="s">
        <v>48</v>
      </c>
      <c r="D22" s="55">
        <f>'Перечень достижений пп. 3-13'!G66</f>
        <v>4</v>
      </c>
      <c r="E22" s="27">
        <v>15</v>
      </c>
      <c r="F22" s="44">
        <f t="shared" si="0"/>
        <v>60</v>
      </c>
    </row>
    <row r="23" spans="1:6" ht="15" thickBot="1" x14ac:dyDescent="0.45">
      <c r="A23" s="36">
        <f t="shared" si="1"/>
        <v>11</v>
      </c>
      <c r="B23" s="74"/>
      <c r="C23" s="26" t="s">
        <v>49</v>
      </c>
      <c r="D23" s="56">
        <f>'Перечень достижений пп. 3-13'!G74</f>
        <v>4</v>
      </c>
      <c r="E23" s="46">
        <v>20</v>
      </c>
      <c r="F23" s="40">
        <f t="shared" si="0"/>
        <v>80</v>
      </c>
    </row>
    <row r="24" spans="1:6" x14ac:dyDescent="0.4">
      <c r="A24" s="33">
        <f t="shared" si="1"/>
        <v>12</v>
      </c>
      <c r="B24" s="72" t="s">
        <v>7</v>
      </c>
      <c r="C24" s="41" t="s">
        <v>8</v>
      </c>
      <c r="D24" s="54">
        <f>'Перечень достижений пп. 3-13'!G82</f>
        <v>4</v>
      </c>
      <c r="E24" s="42">
        <v>30</v>
      </c>
      <c r="F24" s="39">
        <f t="shared" si="0"/>
        <v>120</v>
      </c>
    </row>
    <row r="25" spans="1:6" ht="29.6" thickBot="1" x14ac:dyDescent="0.45">
      <c r="A25" s="36">
        <f t="shared" si="1"/>
        <v>13</v>
      </c>
      <c r="B25" s="74"/>
      <c r="C25" s="45" t="s">
        <v>9</v>
      </c>
      <c r="D25" s="56">
        <f>'Перечень достижений пп. 3-13'!G90</f>
        <v>4</v>
      </c>
      <c r="E25" s="46">
        <v>15</v>
      </c>
      <c r="F25" s="40">
        <f t="shared" si="0"/>
        <v>60</v>
      </c>
    </row>
    <row r="26" spans="1:6" ht="29.15" x14ac:dyDescent="0.4">
      <c r="A26" s="33">
        <f t="shared" si="1"/>
        <v>14</v>
      </c>
      <c r="B26" s="72" t="s">
        <v>64</v>
      </c>
      <c r="C26" s="66" t="s">
        <v>115</v>
      </c>
      <c r="D26" s="57">
        <f>'Перечень достижений пп. 14-17'!E10</f>
        <v>0</v>
      </c>
      <c r="E26" s="28">
        <v>10</v>
      </c>
      <c r="F26" s="35">
        <f t="shared" si="0"/>
        <v>0</v>
      </c>
    </row>
    <row r="27" spans="1:6" ht="43.75" x14ac:dyDescent="0.4">
      <c r="A27" s="43">
        <f t="shared" si="1"/>
        <v>15</v>
      </c>
      <c r="B27" s="73"/>
      <c r="C27" s="4" t="s">
        <v>116</v>
      </c>
      <c r="D27" s="58">
        <f>'Перечень достижений пп. 14-17'!E18</f>
        <v>0</v>
      </c>
      <c r="E27" s="29">
        <v>9</v>
      </c>
      <c r="F27" s="47">
        <f t="shared" si="0"/>
        <v>0</v>
      </c>
    </row>
    <row r="28" spans="1:6" x14ac:dyDescent="0.4">
      <c r="A28" s="43">
        <f t="shared" si="1"/>
        <v>16</v>
      </c>
      <c r="B28" s="73"/>
      <c r="C28" s="2" t="s">
        <v>69</v>
      </c>
      <c r="D28" s="58">
        <f>'Перечень достижений пп. 14-17'!E26</f>
        <v>0</v>
      </c>
      <c r="E28" s="29">
        <v>8</v>
      </c>
      <c r="F28" s="47">
        <f t="shared" si="0"/>
        <v>0</v>
      </c>
    </row>
    <row r="29" spans="1:6" ht="29.6" thickBot="1" x14ac:dyDescent="0.45">
      <c r="A29" s="36">
        <f t="shared" si="1"/>
        <v>17</v>
      </c>
      <c r="B29" s="74"/>
      <c r="C29" s="45" t="s">
        <v>70</v>
      </c>
      <c r="D29" s="59">
        <f>'Перечень достижений пп. 14-17'!E34</f>
        <v>0</v>
      </c>
      <c r="E29" s="65">
        <v>8</v>
      </c>
      <c r="F29" s="38">
        <f t="shared" si="0"/>
        <v>0</v>
      </c>
    </row>
    <row r="30" spans="1:6" ht="15" customHeight="1" x14ac:dyDescent="0.4">
      <c r="A30" s="33">
        <f t="shared" si="1"/>
        <v>18</v>
      </c>
      <c r="B30" s="72" t="s">
        <v>73</v>
      </c>
      <c r="C30" s="41" t="s">
        <v>50</v>
      </c>
      <c r="D30" s="57">
        <f>'Перечень достижений пп. 18-21'!C10</f>
        <v>0</v>
      </c>
      <c r="E30" s="28">
        <v>10</v>
      </c>
      <c r="F30" s="35">
        <f t="shared" si="0"/>
        <v>0</v>
      </c>
    </row>
    <row r="31" spans="1:6" x14ac:dyDescent="0.4">
      <c r="A31" s="43">
        <f t="shared" si="1"/>
        <v>19</v>
      </c>
      <c r="B31" s="73"/>
      <c r="C31" s="4" t="s">
        <v>51</v>
      </c>
      <c r="D31" s="58">
        <f>'Перечень достижений пп. 18-21'!C18</f>
        <v>0</v>
      </c>
      <c r="E31" s="29">
        <v>10</v>
      </c>
      <c r="F31" s="47">
        <f t="shared" si="0"/>
        <v>0</v>
      </c>
    </row>
    <row r="32" spans="1:6" x14ac:dyDescent="0.4">
      <c r="A32" s="43">
        <f t="shared" si="1"/>
        <v>20</v>
      </c>
      <c r="B32" s="73"/>
      <c r="C32" s="2" t="s">
        <v>108</v>
      </c>
      <c r="D32" s="58">
        <f>'Перечень достижений пп. 18-21'!D31</f>
        <v>0</v>
      </c>
      <c r="E32" s="29">
        <v>6</v>
      </c>
      <c r="F32" s="47">
        <f t="shared" ref="F32" si="2">D32*E32</f>
        <v>0</v>
      </c>
    </row>
    <row r="33" spans="1:9" ht="29.6" thickBot="1" x14ac:dyDescent="0.45">
      <c r="A33" s="43">
        <f t="shared" si="1"/>
        <v>21</v>
      </c>
      <c r="B33" s="74"/>
      <c r="C33" s="45" t="s">
        <v>192</v>
      </c>
      <c r="D33" s="59">
        <f>'Перечень достижений пп. 18-21'!C45</f>
        <v>0</v>
      </c>
      <c r="E33" s="65">
        <v>2</v>
      </c>
      <c r="F33" s="38">
        <f t="shared" si="0"/>
        <v>0</v>
      </c>
    </row>
    <row r="34" spans="1:9" ht="15" thickBot="1" x14ac:dyDescent="0.45">
      <c r="A34" s="88" t="s">
        <v>14</v>
      </c>
      <c r="B34" s="89"/>
      <c r="C34" s="89"/>
      <c r="D34" s="89"/>
      <c r="E34" s="89"/>
      <c r="F34" s="48">
        <f>SUM(F13:F31)</f>
        <v>808</v>
      </c>
    </row>
    <row r="36" spans="1:9" x14ac:dyDescent="0.4">
      <c r="A36" s="92" t="s">
        <v>191</v>
      </c>
      <c r="B36" s="92"/>
      <c r="C36" s="92"/>
      <c r="D36" s="92"/>
      <c r="E36" s="92"/>
      <c r="F36" s="92"/>
    </row>
    <row r="37" spans="1:9" ht="60.75" customHeight="1" x14ac:dyDescent="0.4">
      <c r="A37" s="93" t="s">
        <v>114</v>
      </c>
      <c r="B37" s="69"/>
      <c r="C37" s="69"/>
      <c r="D37" s="69"/>
      <c r="E37" s="69"/>
      <c r="F37" s="69"/>
    </row>
    <row r="38" spans="1:9" x14ac:dyDescent="0.4">
      <c r="A38" s="75" t="s">
        <v>71</v>
      </c>
      <c r="B38" s="69"/>
      <c r="C38" s="69"/>
      <c r="D38" s="69"/>
      <c r="E38" s="69"/>
      <c r="F38" s="69"/>
    </row>
    <row r="39" spans="1:9" ht="122.25" customHeight="1" x14ac:dyDescent="0.4">
      <c r="A39" s="76" t="s">
        <v>65</v>
      </c>
      <c r="B39" s="77"/>
      <c r="C39" s="77"/>
      <c r="D39" s="77"/>
      <c r="E39" s="77"/>
      <c r="F39" s="77"/>
      <c r="I39"/>
    </row>
    <row r="40" spans="1:9" x14ac:dyDescent="0.4">
      <c r="A40" s="75" t="s">
        <v>72</v>
      </c>
      <c r="B40" s="69"/>
      <c r="C40" s="69"/>
      <c r="D40" s="69"/>
      <c r="E40" s="69"/>
      <c r="F40" s="69"/>
      <c r="I40"/>
    </row>
    <row r="41" spans="1:9" x14ac:dyDescent="0.4">
      <c r="A41" s="75" t="s">
        <v>66</v>
      </c>
      <c r="B41" s="69"/>
      <c r="C41" s="69"/>
      <c r="D41" s="69"/>
      <c r="E41" s="69"/>
      <c r="F41" s="69"/>
    </row>
    <row r="42" spans="1:9" x14ac:dyDescent="0.4">
      <c r="A42" s="71" t="s">
        <v>67</v>
      </c>
      <c r="B42" s="71"/>
      <c r="C42" s="71"/>
      <c r="D42" s="71"/>
      <c r="E42" s="71"/>
      <c r="F42" s="71"/>
    </row>
    <row r="43" spans="1:9" x14ac:dyDescent="0.4">
      <c r="A43" s="75" t="s">
        <v>68</v>
      </c>
      <c r="B43" s="69"/>
      <c r="C43" s="69"/>
      <c r="D43" s="69"/>
      <c r="E43" s="69"/>
      <c r="F43" s="69"/>
    </row>
    <row r="44" spans="1:9" x14ac:dyDescent="0.4">
      <c r="A44" s="70" t="s">
        <v>74</v>
      </c>
      <c r="B44" s="69"/>
      <c r="C44" s="69"/>
      <c r="D44" s="69"/>
      <c r="E44" s="69"/>
      <c r="F44" s="69"/>
    </row>
    <row r="45" spans="1:9" ht="75" customHeight="1" x14ac:dyDescent="0.4">
      <c r="A45" s="76" t="s">
        <v>75</v>
      </c>
      <c r="B45" s="78"/>
      <c r="C45" s="78"/>
      <c r="D45" s="78"/>
      <c r="E45" s="78"/>
      <c r="F45" s="78"/>
    </row>
    <row r="46" spans="1:9" x14ac:dyDescent="0.4">
      <c r="A46" s="68" t="s">
        <v>109</v>
      </c>
      <c r="B46" s="69"/>
      <c r="C46" s="69"/>
      <c r="D46" s="69"/>
      <c r="E46" s="69"/>
      <c r="F46" s="69"/>
    </row>
    <row r="47" spans="1:9" x14ac:dyDescent="0.4">
      <c r="A47" s="68" t="s">
        <v>110</v>
      </c>
      <c r="B47" s="69"/>
      <c r="C47" s="69"/>
      <c r="D47" s="69"/>
      <c r="E47" s="69"/>
      <c r="F47" s="69"/>
    </row>
    <row r="48" spans="1:9" ht="60" customHeight="1" x14ac:dyDescent="0.4">
      <c r="A48" s="70" t="s">
        <v>111</v>
      </c>
      <c r="B48" s="69"/>
      <c r="C48" s="69"/>
      <c r="D48" s="69"/>
      <c r="E48" s="69"/>
      <c r="F48" s="69"/>
    </row>
  </sheetData>
  <sheetProtection sheet="1" insertRows="0" selectLockedCells="1"/>
  <mergeCells count="30">
    <mergeCell ref="A1:F1"/>
    <mergeCell ref="A2:F2"/>
    <mergeCell ref="A3:F3"/>
    <mergeCell ref="A4:F4"/>
    <mergeCell ref="A5:F5"/>
    <mergeCell ref="H12:O12"/>
    <mergeCell ref="H13:O13"/>
    <mergeCell ref="H14:O14"/>
    <mergeCell ref="H15:O15"/>
    <mergeCell ref="A40:F40"/>
    <mergeCell ref="A34:E34"/>
    <mergeCell ref="B24:B25"/>
    <mergeCell ref="B26:B29"/>
    <mergeCell ref="B15:B16"/>
    <mergeCell ref="B13:B14"/>
    <mergeCell ref="B17:B23"/>
    <mergeCell ref="A36:F36"/>
    <mergeCell ref="A37:F37"/>
    <mergeCell ref="B12:C12"/>
    <mergeCell ref="A47:F47"/>
    <mergeCell ref="A48:F48"/>
    <mergeCell ref="A42:F42"/>
    <mergeCell ref="A44:F44"/>
    <mergeCell ref="B30:B33"/>
    <mergeCell ref="A46:F46"/>
    <mergeCell ref="A38:F38"/>
    <mergeCell ref="A39:F39"/>
    <mergeCell ref="A41:F41"/>
    <mergeCell ref="A43:F43"/>
    <mergeCell ref="A45:F45"/>
  </mergeCells>
  <pageMargins left="0.7" right="0.7" top="0.75" bottom="0.75" header="0.3" footer="0.3"/>
  <pageSetup paperSize="9" orientation="portrait" horizontalDpi="4294967295" verticalDpi="4294967295"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Лист1!$A$5:$A$8</xm:f>
          </x14:formula1>
          <xm:sqref>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E1" sqref="E1"/>
    </sheetView>
  </sheetViews>
  <sheetFormatPr defaultRowHeight="14.6" x14ac:dyDescent="0.4"/>
  <cols>
    <col min="1" max="1" width="8.3046875" customWidth="1"/>
    <col min="2" max="2" width="92.84375" customWidth="1"/>
    <col min="3" max="3" width="19.3828125" customWidth="1"/>
    <col min="4" max="4" width="22" bestFit="1" customWidth="1"/>
    <col min="7" max="7" width="9.15234375" customWidth="1"/>
  </cols>
  <sheetData>
    <row r="1" spans="1:7" ht="18.45" x14ac:dyDescent="0.4">
      <c r="A1" s="96" t="s">
        <v>77</v>
      </c>
      <c r="B1" s="96"/>
      <c r="C1" s="96"/>
      <c r="D1" s="96"/>
      <c r="E1" s="19"/>
      <c r="F1" s="19"/>
      <c r="G1" s="19"/>
    </row>
    <row r="2" spans="1:7" ht="23.15" x14ac:dyDescent="0.4">
      <c r="A2" s="98" t="s">
        <v>117</v>
      </c>
      <c r="B2" s="98"/>
      <c r="C2" s="98"/>
      <c r="D2" s="98"/>
      <c r="E2" s="20"/>
      <c r="F2" s="20"/>
      <c r="G2" s="20"/>
    </row>
    <row r="4" spans="1:7" ht="29.15" x14ac:dyDescent="0.4">
      <c r="A4" s="5" t="s">
        <v>10</v>
      </c>
      <c r="B4" s="5" t="s">
        <v>52</v>
      </c>
      <c r="C4" s="9" t="s">
        <v>53</v>
      </c>
      <c r="D4" s="9" t="s">
        <v>78</v>
      </c>
    </row>
    <row r="5" spans="1:7" x14ac:dyDescent="0.4">
      <c r="A5" s="102" t="s">
        <v>76</v>
      </c>
      <c r="B5" s="102"/>
      <c r="C5" s="102"/>
      <c r="D5" s="102"/>
    </row>
    <row r="6" spans="1:7" x14ac:dyDescent="0.4">
      <c r="A6" s="3">
        <v>1</v>
      </c>
      <c r="B6" s="11"/>
      <c r="C6" s="11"/>
      <c r="D6" s="11"/>
    </row>
    <row r="7" spans="1:7" x14ac:dyDescent="0.4">
      <c r="A7" s="3">
        <f>A6+1</f>
        <v>2</v>
      </c>
      <c r="B7" s="11"/>
      <c r="C7" s="11"/>
      <c r="D7" s="11"/>
    </row>
    <row r="8" spans="1:7" x14ac:dyDescent="0.4">
      <c r="A8" s="3">
        <f>A7+1</f>
        <v>3</v>
      </c>
      <c r="B8" s="11"/>
      <c r="C8" s="11"/>
      <c r="D8" s="11"/>
    </row>
    <row r="9" spans="1:7" x14ac:dyDescent="0.4">
      <c r="A9" s="3" t="s">
        <v>29</v>
      </c>
      <c r="B9" s="11"/>
      <c r="C9" s="11"/>
      <c r="D9" s="11"/>
    </row>
    <row r="10" spans="1:7" x14ac:dyDescent="0.4">
      <c r="A10" s="103" t="s">
        <v>119</v>
      </c>
      <c r="B10" s="103"/>
      <c r="C10" s="103"/>
      <c r="D10" s="13"/>
    </row>
    <row r="11" spans="1:7" x14ac:dyDescent="0.4">
      <c r="A11" s="104" t="s">
        <v>120</v>
      </c>
      <c r="B11" s="104"/>
      <c r="C11" s="104"/>
      <c r="D11" s="62">
        <v>30</v>
      </c>
    </row>
    <row r="12" spans="1:7" x14ac:dyDescent="0.4">
      <c r="A12" s="105" t="s">
        <v>121</v>
      </c>
      <c r="B12" s="105"/>
      <c r="C12" s="105"/>
      <c r="D12" s="22">
        <f>D10*D11</f>
        <v>0</v>
      </c>
    </row>
    <row r="13" spans="1:7" x14ac:dyDescent="0.4">
      <c r="A13" s="102" t="s">
        <v>79</v>
      </c>
      <c r="B13" s="102"/>
      <c r="C13" s="102"/>
      <c r="D13" s="102"/>
    </row>
    <row r="14" spans="1:7" x14ac:dyDescent="0.4">
      <c r="A14" s="3">
        <v>1</v>
      </c>
      <c r="B14" s="11"/>
      <c r="C14" s="11"/>
      <c r="D14" s="11"/>
    </row>
    <row r="15" spans="1:7" x14ac:dyDescent="0.4">
      <c r="A15" s="3">
        <f>A14+1</f>
        <v>2</v>
      </c>
      <c r="B15" s="11"/>
      <c r="C15" s="11"/>
      <c r="D15" s="11"/>
    </row>
    <row r="16" spans="1:7" x14ac:dyDescent="0.4">
      <c r="A16" s="3">
        <f>A15+1</f>
        <v>3</v>
      </c>
      <c r="B16" s="11"/>
      <c r="C16" s="11"/>
      <c r="D16" s="11"/>
    </row>
    <row r="17" spans="1:7" x14ac:dyDescent="0.4">
      <c r="A17" s="3" t="s">
        <v>29</v>
      </c>
      <c r="B17" s="11"/>
      <c r="C17" s="11"/>
      <c r="D17" s="11"/>
    </row>
    <row r="18" spans="1:7" x14ac:dyDescent="0.4">
      <c r="A18" s="103" t="s">
        <v>122</v>
      </c>
      <c r="B18" s="103"/>
      <c r="C18" s="103"/>
      <c r="D18" s="13"/>
    </row>
    <row r="19" spans="1:7" x14ac:dyDescent="0.4">
      <c r="A19" s="104" t="s">
        <v>123</v>
      </c>
      <c r="B19" s="104"/>
      <c r="C19" s="104"/>
      <c r="D19" s="62">
        <v>15</v>
      </c>
    </row>
    <row r="20" spans="1:7" x14ac:dyDescent="0.4">
      <c r="A20" s="105" t="s">
        <v>124</v>
      </c>
      <c r="B20" s="105"/>
      <c r="C20" s="105"/>
      <c r="D20" s="22">
        <f>D18*D19</f>
        <v>0</v>
      </c>
    </row>
    <row r="22" spans="1:7" ht="15" customHeight="1" x14ac:dyDescent="0.4">
      <c r="A22" s="92" t="s">
        <v>118</v>
      </c>
      <c r="B22" s="92"/>
      <c r="C22" s="92"/>
      <c r="D22" s="92"/>
      <c r="E22" s="21"/>
      <c r="F22" s="21"/>
      <c r="G22" s="21"/>
    </row>
    <row r="23" spans="1:7" ht="30" customHeight="1" x14ac:dyDescent="0.4">
      <c r="A23" s="101" t="s">
        <v>80</v>
      </c>
      <c r="B23" s="101"/>
      <c r="C23" s="101"/>
      <c r="D23" s="101"/>
      <c r="E23" s="23"/>
      <c r="F23" s="23"/>
      <c r="G23" s="23"/>
    </row>
  </sheetData>
  <mergeCells count="12">
    <mergeCell ref="A10:C10"/>
    <mergeCell ref="A11:C11"/>
    <mergeCell ref="A12:C12"/>
    <mergeCell ref="A5:D5"/>
    <mergeCell ref="A1:D1"/>
    <mergeCell ref="A2:D2"/>
    <mergeCell ref="A22:D22"/>
    <mergeCell ref="A23:D23"/>
    <mergeCell ref="A13:D13"/>
    <mergeCell ref="A18:C18"/>
    <mergeCell ref="A19:C19"/>
    <mergeCell ref="A20:C20"/>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workbookViewId="0">
      <selection activeCell="H1" sqref="H1"/>
    </sheetView>
  </sheetViews>
  <sheetFormatPr defaultColWidth="9.15234375" defaultRowHeight="14.6" x14ac:dyDescent="0.4"/>
  <cols>
    <col min="1" max="1" width="3.3046875" style="8" bestFit="1" customWidth="1"/>
    <col min="2" max="2" width="42.84375" style="1" bestFit="1" customWidth="1"/>
    <col min="3" max="3" width="57.15234375" style="1" customWidth="1"/>
    <col min="4" max="4" width="19.15234375" style="1" bestFit="1" customWidth="1"/>
    <col min="5" max="5" width="22.53515625" style="1" customWidth="1"/>
    <col min="6" max="6" width="15.15234375" style="25" bestFit="1" customWidth="1"/>
    <col min="7" max="7" width="14.3046875" style="25" bestFit="1" customWidth="1"/>
    <col min="8" max="16384" width="9.15234375" style="1"/>
  </cols>
  <sheetData>
    <row r="1" spans="1:7" ht="18.45" x14ac:dyDescent="0.4">
      <c r="A1" s="96" t="s">
        <v>83</v>
      </c>
      <c r="B1" s="96"/>
      <c r="C1" s="96"/>
      <c r="D1" s="96"/>
      <c r="E1" s="96"/>
      <c r="F1" s="96"/>
      <c r="G1" s="96"/>
    </row>
    <row r="2" spans="1:7" ht="23.15" x14ac:dyDescent="0.4">
      <c r="A2" s="98" t="s">
        <v>117</v>
      </c>
      <c r="B2" s="98"/>
      <c r="C2" s="98"/>
      <c r="D2" s="98"/>
      <c r="E2" s="98"/>
      <c r="F2" s="98"/>
      <c r="G2" s="98"/>
    </row>
    <row r="4" spans="1:7" ht="29.15" x14ac:dyDescent="0.4">
      <c r="A4" s="5" t="s">
        <v>10</v>
      </c>
      <c r="B4" s="9" t="s">
        <v>24</v>
      </c>
      <c r="C4" s="5" t="s">
        <v>25</v>
      </c>
      <c r="D4" s="5" t="s">
        <v>30</v>
      </c>
      <c r="E4" s="5" t="s">
        <v>26</v>
      </c>
      <c r="F4" s="5" t="s">
        <v>28</v>
      </c>
      <c r="G4" s="5" t="s">
        <v>27</v>
      </c>
    </row>
    <row r="5" spans="1:7" x14ac:dyDescent="0.4">
      <c r="A5" s="115" t="s">
        <v>91</v>
      </c>
      <c r="B5" s="115"/>
      <c r="C5" s="115"/>
      <c r="D5" s="115"/>
      <c r="E5" s="115"/>
      <c r="F5" s="115"/>
      <c r="G5" s="115"/>
    </row>
    <row r="6" spans="1:7" x14ac:dyDescent="0.4">
      <c r="A6" s="3">
        <v>1</v>
      </c>
      <c r="B6" s="2"/>
      <c r="C6" s="14"/>
      <c r="D6" s="14"/>
      <c r="E6" s="2"/>
      <c r="F6" s="15">
        <v>1</v>
      </c>
      <c r="G6" s="16">
        <f>1/F6</f>
        <v>1</v>
      </c>
    </row>
    <row r="7" spans="1:7" x14ac:dyDescent="0.4">
      <c r="A7" s="3">
        <f>A6+1</f>
        <v>2</v>
      </c>
      <c r="B7" s="2"/>
      <c r="C7" s="14"/>
      <c r="D7" s="14"/>
      <c r="E7" s="2"/>
      <c r="F7" s="15">
        <v>1</v>
      </c>
      <c r="G7" s="16">
        <f>1/F7</f>
        <v>1</v>
      </c>
    </row>
    <row r="8" spans="1:7" x14ac:dyDescent="0.4">
      <c r="A8" s="3">
        <f>A7+1</f>
        <v>3</v>
      </c>
      <c r="B8" s="2"/>
      <c r="C8" s="14"/>
      <c r="D8" s="14"/>
      <c r="E8" s="2"/>
      <c r="F8" s="15">
        <v>1</v>
      </c>
      <c r="G8" s="16">
        <f>1/F8</f>
        <v>1</v>
      </c>
    </row>
    <row r="9" spans="1:7" x14ac:dyDescent="0.4">
      <c r="A9" s="3" t="s">
        <v>29</v>
      </c>
      <c r="B9" s="2"/>
      <c r="C9" s="2"/>
      <c r="D9" s="2"/>
      <c r="E9" s="2"/>
      <c r="F9" s="15">
        <v>1</v>
      </c>
      <c r="G9" s="16">
        <f>1/F9</f>
        <v>1</v>
      </c>
    </row>
    <row r="10" spans="1:7" x14ac:dyDescent="0.4">
      <c r="A10" s="106" t="s">
        <v>125</v>
      </c>
      <c r="B10" s="107"/>
      <c r="C10" s="107"/>
      <c r="D10" s="107"/>
      <c r="E10" s="107"/>
      <c r="F10" s="108"/>
      <c r="G10" s="17">
        <f>SUM(G6:G9)</f>
        <v>4</v>
      </c>
    </row>
    <row r="11" spans="1:7" x14ac:dyDescent="0.4">
      <c r="A11" s="109" t="s">
        <v>126</v>
      </c>
      <c r="B11" s="110"/>
      <c r="C11" s="110"/>
      <c r="D11" s="110"/>
      <c r="E11" s="110"/>
      <c r="F11" s="111"/>
      <c r="G11" s="49">
        <v>20</v>
      </c>
    </row>
    <row r="12" spans="1:7" x14ac:dyDescent="0.4">
      <c r="A12" s="112" t="s">
        <v>127</v>
      </c>
      <c r="B12" s="113"/>
      <c r="C12" s="113"/>
      <c r="D12" s="113"/>
      <c r="E12" s="113"/>
      <c r="F12" s="114"/>
      <c r="G12" s="18">
        <f>G10*G11</f>
        <v>80</v>
      </c>
    </row>
    <row r="13" spans="1:7" x14ac:dyDescent="0.4">
      <c r="A13" s="115" t="s">
        <v>92</v>
      </c>
      <c r="B13" s="115"/>
      <c r="C13" s="115"/>
      <c r="D13" s="115"/>
      <c r="E13" s="115"/>
      <c r="F13" s="115"/>
      <c r="G13" s="115"/>
    </row>
    <row r="14" spans="1:7" x14ac:dyDescent="0.4">
      <c r="A14" s="3">
        <v>1</v>
      </c>
      <c r="B14" s="2"/>
      <c r="C14" s="14"/>
      <c r="D14" s="14"/>
      <c r="E14" s="2"/>
      <c r="F14" s="15">
        <v>1</v>
      </c>
      <c r="G14" s="16">
        <f>1/F14</f>
        <v>1</v>
      </c>
    </row>
    <row r="15" spans="1:7" x14ac:dyDescent="0.4">
      <c r="A15" s="3">
        <f>A14+1</f>
        <v>2</v>
      </c>
      <c r="B15" s="2"/>
      <c r="C15" s="14"/>
      <c r="D15" s="14"/>
      <c r="E15" s="2"/>
      <c r="F15" s="15">
        <v>1</v>
      </c>
      <c r="G15" s="16">
        <f>1/F15</f>
        <v>1</v>
      </c>
    </row>
    <row r="16" spans="1:7" x14ac:dyDescent="0.4">
      <c r="A16" s="3">
        <f>A15+1</f>
        <v>3</v>
      </c>
      <c r="B16" s="2"/>
      <c r="C16" s="14"/>
      <c r="D16" s="14"/>
      <c r="E16" s="2"/>
      <c r="F16" s="15">
        <v>1</v>
      </c>
      <c r="G16" s="16">
        <f>1/F16</f>
        <v>1</v>
      </c>
    </row>
    <row r="17" spans="1:7" x14ac:dyDescent="0.4">
      <c r="A17" s="3" t="s">
        <v>29</v>
      </c>
      <c r="B17" s="2"/>
      <c r="C17" s="2"/>
      <c r="D17" s="2"/>
      <c r="E17" s="2"/>
      <c r="F17" s="15">
        <v>1</v>
      </c>
      <c r="G17" s="16">
        <f>1/F17</f>
        <v>1</v>
      </c>
    </row>
    <row r="18" spans="1:7" x14ac:dyDescent="0.4">
      <c r="A18" s="106" t="s">
        <v>128</v>
      </c>
      <c r="B18" s="107"/>
      <c r="C18" s="107"/>
      <c r="D18" s="107"/>
      <c r="E18" s="107"/>
      <c r="F18" s="108"/>
      <c r="G18" s="17">
        <f>SUM(G14:G17)</f>
        <v>4</v>
      </c>
    </row>
    <row r="19" spans="1:7" x14ac:dyDescent="0.4">
      <c r="A19" s="109" t="s">
        <v>129</v>
      </c>
      <c r="B19" s="110"/>
      <c r="C19" s="110"/>
      <c r="D19" s="110"/>
      <c r="E19" s="110"/>
      <c r="F19" s="111"/>
      <c r="G19" s="49">
        <v>10</v>
      </c>
    </row>
    <row r="20" spans="1:7" x14ac:dyDescent="0.4">
      <c r="A20" s="112" t="s">
        <v>130</v>
      </c>
      <c r="B20" s="113"/>
      <c r="C20" s="113"/>
      <c r="D20" s="113"/>
      <c r="E20" s="113"/>
      <c r="F20" s="114"/>
      <c r="G20" s="18">
        <f>G18*G19</f>
        <v>40</v>
      </c>
    </row>
    <row r="21" spans="1:7" x14ac:dyDescent="0.4">
      <c r="A21" s="115" t="s">
        <v>54</v>
      </c>
      <c r="B21" s="115"/>
      <c r="C21" s="115"/>
      <c r="D21" s="115"/>
      <c r="E21" s="115"/>
      <c r="F21" s="115"/>
      <c r="G21" s="115"/>
    </row>
    <row r="22" spans="1:7" ht="29.15" x14ac:dyDescent="0.4">
      <c r="A22" s="3">
        <v>1</v>
      </c>
      <c r="B22" s="2"/>
      <c r="C22" s="14" t="s">
        <v>81</v>
      </c>
      <c r="D22" s="14"/>
      <c r="E22" s="2"/>
      <c r="F22" s="15">
        <v>1</v>
      </c>
      <c r="G22" s="16">
        <f>1/F22</f>
        <v>1</v>
      </c>
    </row>
    <row r="23" spans="1:7" ht="29.15" x14ac:dyDescent="0.4">
      <c r="A23" s="3">
        <f>A22+1</f>
        <v>2</v>
      </c>
      <c r="B23" s="2"/>
      <c r="C23" s="14" t="s">
        <v>81</v>
      </c>
      <c r="D23" s="14"/>
      <c r="E23" s="2"/>
      <c r="F23" s="15">
        <v>1</v>
      </c>
      <c r="G23" s="16">
        <f>1/F23</f>
        <v>1</v>
      </c>
    </row>
    <row r="24" spans="1:7" ht="29.15" x14ac:dyDescent="0.4">
      <c r="A24" s="3">
        <f>A23+1</f>
        <v>3</v>
      </c>
      <c r="B24" s="2"/>
      <c r="C24" s="14" t="s">
        <v>81</v>
      </c>
      <c r="D24" s="14"/>
      <c r="E24" s="2"/>
      <c r="F24" s="15">
        <v>1</v>
      </c>
      <c r="G24" s="16">
        <f>1/F24</f>
        <v>1</v>
      </c>
    </row>
    <row r="25" spans="1:7" x14ac:dyDescent="0.4">
      <c r="A25" s="3" t="s">
        <v>29</v>
      </c>
      <c r="B25" s="2"/>
      <c r="C25" s="2"/>
      <c r="D25" s="2"/>
      <c r="E25" s="2"/>
      <c r="F25" s="15">
        <v>1</v>
      </c>
      <c r="G25" s="16">
        <f>1/F25</f>
        <v>1</v>
      </c>
    </row>
    <row r="26" spans="1:7" x14ac:dyDescent="0.4">
      <c r="A26" s="106" t="s">
        <v>131</v>
      </c>
      <c r="B26" s="107"/>
      <c r="C26" s="107"/>
      <c r="D26" s="107"/>
      <c r="E26" s="107"/>
      <c r="F26" s="108"/>
      <c r="G26" s="17">
        <f>SUM(G22:G25)</f>
        <v>4</v>
      </c>
    </row>
    <row r="27" spans="1:7" x14ac:dyDescent="0.4">
      <c r="A27" s="109" t="s">
        <v>132</v>
      </c>
      <c r="B27" s="110"/>
      <c r="C27" s="110"/>
      <c r="D27" s="110"/>
      <c r="E27" s="110"/>
      <c r="F27" s="111"/>
      <c r="G27" s="49">
        <v>35</v>
      </c>
    </row>
    <row r="28" spans="1:7" x14ac:dyDescent="0.4">
      <c r="A28" s="112" t="s">
        <v>133</v>
      </c>
      <c r="B28" s="113"/>
      <c r="C28" s="113"/>
      <c r="D28" s="113"/>
      <c r="E28" s="113"/>
      <c r="F28" s="114"/>
      <c r="G28" s="18">
        <f>G26*G27</f>
        <v>140</v>
      </c>
    </row>
    <row r="29" spans="1:7" x14ac:dyDescent="0.4">
      <c r="A29" s="115" t="s">
        <v>55</v>
      </c>
      <c r="B29" s="115"/>
      <c r="C29" s="115"/>
      <c r="D29" s="115"/>
      <c r="E29" s="115"/>
      <c r="F29" s="115"/>
      <c r="G29" s="115"/>
    </row>
    <row r="30" spans="1:7" ht="29.15" x14ac:dyDescent="0.4">
      <c r="A30" s="3">
        <v>1</v>
      </c>
      <c r="B30" s="2"/>
      <c r="C30" s="14" t="s">
        <v>81</v>
      </c>
      <c r="D30" s="14"/>
      <c r="E30" s="2"/>
      <c r="F30" s="15">
        <v>1</v>
      </c>
      <c r="G30" s="16">
        <f>1/F30</f>
        <v>1</v>
      </c>
    </row>
    <row r="31" spans="1:7" ht="29.15" x14ac:dyDescent="0.4">
      <c r="A31" s="3">
        <f>A30+1</f>
        <v>2</v>
      </c>
      <c r="B31" s="2"/>
      <c r="C31" s="14" t="s">
        <v>81</v>
      </c>
      <c r="D31" s="14"/>
      <c r="E31" s="2"/>
      <c r="F31" s="15">
        <v>1</v>
      </c>
      <c r="G31" s="16">
        <f>1/F31</f>
        <v>1</v>
      </c>
    </row>
    <row r="32" spans="1:7" ht="29.15" x14ac:dyDescent="0.4">
      <c r="A32" s="3">
        <f>A31+1</f>
        <v>3</v>
      </c>
      <c r="B32" s="2"/>
      <c r="C32" s="14" t="s">
        <v>81</v>
      </c>
      <c r="D32" s="14"/>
      <c r="E32" s="2"/>
      <c r="F32" s="15">
        <v>1</v>
      </c>
      <c r="G32" s="16">
        <f>1/F32</f>
        <v>1</v>
      </c>
    </row>
    <row r="33" spans="1:7" x14ac:dyDescent="0.4">
      <c r="A33" s="3" t="s">
        <v>29</v>
      </c>
      <c r="B33" s="2"/>
      <c r="C33" s="2"/>
      <c r="D33" s="2"/>
      <c r="E33" s="2"/>
      <c r="F33" s="15">
        <v>1</v>
      </c>
      <c r="G33" s="16">
        <f>1/F33</f>
        <v>1</v>
      </c>
    </row>
    <row r="34" spans="1:7" x14ac:dyDescent="0.4">
      <c r="A34" s="106" t="s">
        <v>134</v>
      </c>
      <c r="B34" s="107"/>
      <c r="C34" s="107"/>
      <c r="D34" s="107"/>
      <c r="E34" s="107"/>
      <c r="F34" s="108"/>
      <c r="G34" s="17">
        <f>SUM(G30:G33)</f>
        <v>4</v>
      </c>
    </row>
    <row r="35" spans="1:7" x14ac:dyDescent="0.4">
      <c r="A35" s="109" t="s">
        <v>135</v>
      </c>
      <c r="B35" s="110"/>
      <c r="C35" s="110"/>
      <c r="D35" s="110"/>
      <c r="E35" s="110"/>
      <c r="F35" s="111"/>
      <c r="G35" s="49">
        <v>25</v>
      </c>
    </row>
    <row r="36" spans="1:7" x14ac:dyDescent="0.4">
      <c r="A36" s="112" t="s">
        <v>136</v>
      </c>
      <c r="B36" s="113"/>
      <c r="C36" s="113"/>
      <c r="D36" s="113"/>
      <c r="E36" s="113"/>
      <c r="F36" s="114"/>
      <c r="G36" s="18">
        <f>G34*G35</f>
        <v>100</v>
      </c>
    </row>
    <row r="37" spans="1:7" x14ac:dyDescent="0.4">
      <c r="A37" s="115" t="s">
        <v>56</v>
      </c>
      <c r="B37" s="115"/>
      <c r="C37" s="115"/>
      <c r="D37" s="115"/>
      <c r="E37" s="115"/>
      <c r="F37" s="115"/>
      <c r="G37" s="115"/>
    </row>
    <row r="38" spans="1:7" ht="29.15" x14ac:dyDescent="0.4">
      <c r="A38" s="3">
        <v>1</v>
      </c>
      <c r="B38" s="2"/>
      <c r="C38" s="14" t="s">
        <v>81</v>
      </c>
      <c r="D38" s="14"/>
      <c r="E38" s="2"/>
      <c r="F38" s="15">
        <v>1</v>
      </c>
      <c r="G38" s="16">
        <f>1/F38</f>
        <v>1</v>
      </c>
    </row>
    <row r="39" spans="1:7" ht="29.15" x14ac:dyDescent="0.4">
      <c r="A39" s="3">
        <f>A38+1</f>
        <v>2</v>
      </c>
      <c r="B39" s="2"/>
      <c r="C39" s="14" t="s">
        <v>81</v>
      </c>
      <c r="D39" s="14"/>
      <c r="E39" s="2"/>
      <c r="F39" s="15">
        <v>1</v>
      </c>
      <c r="G39" s="16">
        <f>1/F39</f>
        <v>1</v>
      </c>
    </row>
    <row r="40" spans="1:7" ht="29.15" x14ac:dyDescent="0.4">
      <c r="A40" s="3">
        <f>A39+1</f>
        <v>3</v>
      </c>
      <c r="B40" s="2"/>
      <c r="C40" s="14" t="s">
        <v>81</v>
      </c>
      <c r="D40" s="14"/>
      <c r="E40" s="2"/>
      <c r="F40" s="15">
        <v>1</v>
      </c>
      <c r="G40" s="16">
        <f>1/F40</f>
        <v>1</v>
      </c>
    </row>
    <row r="41" spans="1:7" x14ac:dyDescent="0.4">
      <c r="A41" s="3" t="s">
        <v>29</v>
      </c>
      <c r="B41" s="2"/>
      <c r="C41" s="2"/>
      <c r="D41" s="2"/>
      <c r="E41" s="2"/>
      <c r="F41" s="15">
        <v>1</v>
      </c>
      <c r="G41" s="16">
        <f>1/F41</f>
        <v>1</v>
      </c>
    </row>
    <row r="42" spans="1:7" x14ac:dyDescent="0.4">
      <c r="A42" s="106" t="s">
        <v>137</v>
      </c>
      <c r="B42" s="107"/>
      <c r="C42" s="107"/>
      <c r="D42" s="107"/>
      <c r="E42" s="107"/>
      <c r="F42" s="108"/>
      <c r="G42" s="17">
        <f>SUM(G38:G41)</f>
        <v>4</v>
      </c>
    </row>
    <row r="43" spans="1:7" x14ac:dyDescent="0.4">
      <c r="A43" s="109" t="s">
        <v>138</v>
      </c>
      <c r="B43" s="110"/>
      <c r="C43" s="110"/>
      <c r="D43" s="110"/>
      <c r="E43" s="110"/>
      <c r="F43" s="111"/>
      <c r="G43" s="49">
        <v>15</v>
      </c>
    </row>
    <row r="44" spans="1:7" x14ac:dyDescent="0.4">
      <c r="A44" s="112" t="s">
        <v>139</v>
      </c>
      <c r="B44" s="113"/>
      <c r="C44" s="113"/>
      <c r="D44" s="113"/>
      <c r="E44" s="113"/>
      <c r="F44" s="114"/>
      <c r="G44" s="18">
        <f>G42*G43</f>
        <v>60</v>
      </c>
    </row>
    <row r="45" spans="1:7" x14ac:dyDescent="0.4">
      <c r="A45" s="115" t="s">
        <v>57</v>
      </c>
      <c r="B45" s="115"/>
      <c r="C45" s="115"/>
      <c r="D45" s="115"/>
      <c r="E45" s="115"/>
      <c r="F45" s="115"/>
      <c r="G45" s="115"/>
    </row>
    <row r="46" spans="1:7" ht="29.15" x14ac:dyDescent="0.4">
      <c r="A46" s="3">
        <v>1</v>
      </c>
      <c r="B46" s="2"/>
      <c r="C46" s="14" t="s">
        <v>81</v>
      </c>
      <c r="D46" s="14"/>
      <c r="E46" s="2"/>
      <c r="F46" s="15">
        <v>1</v>
      </c>
      <c r="G46" s="16">
        <f>1/F46</f>
        <v>1</v>
      </c>
    </row>
    <row r="47" spans="1:7" ht="29.15" x14ac:dyDescent="0.4">
      <c r="A47" s="3">
        <f>A46+1</f>
        <v>2</v>
      </c>
      <c r="B47" s="2"/>
      <c r="C47" s="14" t="s">
        <v>81</v>
      </c>
      <c r="D47" s="14"/>
      <c r="E47" s="2"/>
      <c r="F47" s="15">
        <v>1</v>
      </c>
      <c r="G47" s="16">
        <f>1/F47</f>
        <v>1</v>
      </c>
    </row>
    <row r="48" spans="1:7" ht="29.15" x14ac:dyDescent="0.4">
      <c r="A48" s="3">
        <f>A47+1</f>
        <v>3</v>
      </c>
      <c r="B48" s="2"/>
      <c r="C48" s="14" t="s">
        <v>81</v>
      </c>
      <c r="D48" s="14"/>
      <c r="E48" s="2"/>
      <c r="F48" s="15">
        <v>1</v>
      </c>
      <c r="G48" s="16">
        <f>1/F48</f>
        <v>1</v>
      </c>
    </row>
    <row r="49" spans="1:7" x14ac:dyDescent="0.4">
      <c r="A49" s="3" t="s">
        <v>29</v>
      </c>
      <c r="B49" s="2"/>
      <c r="C49" s="2"/>
      <c r="D49" s="2"/>
      <c r="E49" s="2"/>
      <c r="F49" s="15">
        <v>1</v>
      </c>
      <c r="G49" s="16">
        <f>1/F49</f>
        <v>1</v>
      </c>
    </row>
    <row r="50" spans="1:7" x14ac:dyDescent="0.4">
      <c r="A50" s="106" t="s">
        <v>140</v>
      </c>
      <c r="B50" s="107"/>
      <c r="C50" s="107"/>
      <c r="D50" s="107"/>
      <c r="E50" s="107"/>
      <c r="F50" s="108"/>
      <c r="G50" s="17">
        <f>SUM(G46:G49)</f>
        <v>4</v>
      </c>
    </row>
    <row r="51" spans="1:7" x14ac:dyDescent="0.4">
      <c r="A51" s="109" t="s">
        <v>142</v>
      </c>
      <c r="B51" s="110"/>
      <c r="C51" s="110"/>
      <c r="D51" s="110"/>
      <c r="E51" s="110"/>
      <c r="F51" s="111"/>
      <c r="G51" s="49">
        <v>10</v>
      </c>
    </row>
    <row r="52" spans="1:7" x14ac:dyDescent="0.4">
      <c r="A52" s="112" t="s">
        <v>141</v>
      </c>
      <c r="B52" s="113"/>
      <c r="C52" s="113"/>
      <c r="D52" s="113"/>
      <c r="E52" s="113"/>
      <c r="F52" s="114"/>
      <c r="G52" s="18">
        <f>G50*G51</f>
        <v>40</v>
      </c>
    </row>
    <row r="53" spans="1:7" x14ac:dyDescent="0.4">
      <c r="A53" s="115" t="s">
        <v>84</v>
      </c>
      <c r="B53" s="115"/>
      <c r="C53" s="115"/>
      <c r="D53" s="115"/>
      <c r="E53" s="115"/>
      <c r="F53" s="115"/>
      <c r="G53" s="115"/>
    </row>
    <row r="54" spans="1:7" ht="29.15" x14ac:dyDescent="0.4">
      <c r="A54" s="3">
        <v>1</v>
      </c>
      <c r="B54" s="2"/>
      <c r="C54" s="14" t="s">
        <v>82</v>
      </c>
      <c r="D54" s="14"/>
      <c r="E54" s="2"/>
      <c r="F54" s="15">
        <v>1</v>
      </c>
      <c r="G54" s="16">
        <f>1/F54</f>
        <v>1</v>
      </c>
    </row>
    <row r="55" spans="1:7" ht="29.15" x14ac:dyDescent="0.4">
      <c r="A55" s="3">
        <f>A54+1</f>
        <v>2</v>
      </c>
      <c r="B55" s="2"/>
      <c r="C55" s="14" t="s">
        <v>82</v>
      </c>
      <c r="D55" s="14"/>
      <c r="E55" s="2"/>
      <c r="F55" s="15">
        <v>1</v>
      </c>
      <c r="G55" s="16">
        <f>1/F55</f>
        <v>1</v>
      </c>
    </row>
    <row r="56" spans="1:7" ht="29.15" x14ac:dyDescent="0.4">
      <c r="A56" s="3">
        <f>A55+1</f>
        <v>3</v>
      </c>
      <c r="B56" s="2"/>
      <c r="C56" s="14" t="s">
        <v>82</v>
      </c>
      <c r="D56" s="14"/>
      <c r="E56" s="2"/>
      <c r="F56" s="15">
        <v>1</v>
      </c>
      <c r="G56" s="16">
        <f>1/F56</f>
        <v>1</v>
      </c>
    </row>
    <row r="57" spans="1:7" ht="29.15" x14ac:dyDescent="0.4">
      <c r="A57" s="3" t="s">
        <v>29</v>
      </c>
      <c r="B57" s="2"/>
      <c r="C57" s="14" t="s">
        <v>82</v>
      </c>
      <c r="D57" s="2"/>
      <c r="E57" s="2"/>
      <c r="F57" s="15">
        <v>1</v>
      </c>
      <c r="G57" s="16">
        <f>1/F57</f>
        <v>1</v>
      </c>
    </row>
    <row r="58" spans="1:7" x14ac:dyDescent="0.4">
      <c r="A58" s="106" t="s">
        <v>143</v>
      </c>
      <c r="B58" s="107"/>
      <c r="C58" s="107"/>
      <c r="D58" s="107"/>
      <c r="E58" s="107"/>
      <c r="F58" s="108"/>
      <c r="G58" s="17">
        <f>SUM(G54:G57)</f>
        <v>4</v>
      </c>
    </row>
    <row r="59" spans="1:7" x14ac:dyDescent="0.4">
      <c r="A59" s="109" t="s">
        <v>144</v>
      </c>
      <c r="B59" s="110"/>
      <c r="C59" s="110"/>
      <c r="D59" s="110"/>
      <c r="E59" s="110"/>
      <c r="F59" s="111"/>
      <c r="G59" s="49">
        <v>7</v>
      </c>
    </row>
    <row r="60" spans="1:7" x14ac:dyDescent="0.4">
      <c r="A60" s="112" t="s">
        <v>145</v>
      </c>
      <c r="B60" s="113"/>
      <c r="C60" s="113"/>
      <c r="D60" s="113"/>
      <c r="E60" s="113"/>
      <c r="F60" s="114"/>
      <c r="G60" s="18">
        <f>G58*G59</f>
        <v>28</v>
      </c>
    </row>
    <row r="61" spans="1:7" x14ac:dyDescent="0.4">
      <c r="A61" s="115" t="s">
        <v>85</v>
      </c>
      <c r="B61" s="115"/>
      <c r="C61" s="115"/>
      <c r="D61" s="115"/>
      <c r="E61" s="115"/>
      <c r="F61" s="115"/>
      <c r="G61" s="115"/>
    </row>
    <row r="62" spans="1:7" x14ac:dyDescent="0.4">
      <c r="A62" s="3">
        <v>1</v>
      </c>
      <c r="B62" s="2"/>
      <c r="C62" s="14"/>
      <c r="D62" s="14"/>
      <c r="E62" s="2"/>
      <c r="F62" s="15">
        <v>1</v>
      </c>
      <c r="G62" s="16">
        <f>1/F62</f>
        <v>1</v>
      </c>
    </row>
    <row r="63" spans="1:7" x14ac:dyDescent="0.4">
      <c r="A63" s="3">
        <f>A62+1</f>
        <v>2</v>
      </c>
      <c r="B63" s="2"/>
      <c r="C63" s="14"/>
      <c r="D63" s="14"/>
      <c r="E63" s="2"/>
      <c r="F63" s="15">
        <v>1</v>
      </c>
      <c r="G63" s="16">
        <f>1/F63</f>
        <v>1</v>
      </c>
    </row>
    <row r="64" spans="1:7" x14ac:dyDescent="0.4">
      <c r="A64" s="3">
        <f>A63+1</f>
        <v>3</v>
      </c>
      <c r="B64" s="2"/>
      <c r="C64" s="14"/>
      <c r="D64" s="14"/>
      <c r="E64" s="2"/>
      <c r="F64" s="15">
        <v>1</v>
      </c>
      <c r="G64" s="16">
        <f>1/F64</f>
        <v>1</v>
      </c>
    </row>
    <row r="65" spans="1:7" x14ac:dyDescent="0.4">
      <c r="A65" s="3" t="s">
        <v>29</v>
      </c>
      <c r="B65" s="2"/>
      <c r="C65" s="2"/>
      <c r="D65" s="2"/>
      <c r="E65" s="2"/>
      <c r="F65" s="15">
        <v>1</v>
      </c>
      <c r="G65" s="16">
        <f>1/F65</f>
        <v>1</v>
      </c>
    </row>
    <row r="66" spans="1:7" x14ac:dyDescent="0.4">
      <c r="A66" s="106" t="s">
        <v>146</v>
      </c>
      <c r="B66" s="107"/>
      <c r="C66" s="107"/>
      <c r="D66" s="107"/>
      <c r="E66" s="107"/>
      <c r="F66" s="108"/>
      <c r="G66" s="17">
        <f>SUM(G62:G65)</f>
        <v>4</v>
      </c>
    </row>
    <row r="67" spans="1:7" x14ac:dyDescent="0.4">
      <c r="A67" s="109" t="s">
        <v>147</v>
      </c>
      <c r="B67" s="110"/>
      <c r="C67" s="110"/>
      <c r="D67" s="110"/>
      <c r="E67" s="110"/>
      <c r="F67" s="111"/>
      <c r="G67" s="49">
        <v>15</v>
      </c>
    </row>
    <row r="68" spans="1:7" x14ac:dyDescent="0.4">
      <c r="A68" s="112" t="s">
        <v>148</v>
      </c>
      <c r="B68" s="113"/>
      <c r="C68" s="113"/>
      <c r="D68" s="113"/>
      <c r="E68" s="113"/>
      <c r="F68" s="114"/>
      <c r="G68" s="18">
        <f>G66*G67</f>
        <v>60</v>
      </c>
    </row>
    <row r="69" spans="1:7" x14ac:dyDescent="0.4">
      <c r="A69" s="115" t="s">
        <v>86</v>
      </c>
      <c r="B69" s="115"/>
      <c r="C69" s="115"/>
      <c r="D69" s="115"/>
      <c r="E69" s="115"/>
      <c r="F69" s="115"/>
      <c r="G69" s="115"/>
    </row>
    <row r="70" spans="1:7" x14ac:dyDescent="0.4">
      <c r="A70" s="3">
        <v>1</v>
      </c>
      <c r="B70" s="2"/>
      <c r="C70" s="14"/>
      <c r="D70" s="14"/>
      <c r="E70" s="2"/>
      <c r="F70" s="15">
        <v>1</v>
      </c>
      <c r="G70" s="16">
        <f>1/F70</f>
        <v>1</v>
      </c>
    </row>
    <row r="71" spans="1:7" x14ac:dyDescent="0.4">
      <c r="A71" s="3">
        <f>A70+1</f>
        <v>2</v>
      </c>
      <c r="B71" s="2"/>
      <c r="C71" s="14"/>
      <c r="D71" s="14"/>
      <c r="E71" s="2"/>
      <c r="F71" s="15">
        <v>1</v>
      </c>
      <c r="G71" s="16">
        <f>1/F71</f>
        <v>1</v>
      </c>
    </row>
    <row r="72" spans="1:7" x14ac:dyDescent="0.4">
      <c r="A72" s="3">
        <f>A71+1</f>
        <v>3</v>
      </c>
      <c r="B72" s="2"/>
      <c r="C72" s="14"/>
      <c r="D72" s="14"/>
      <c r="E72" s="2"/>
      <c r="F72" s="15">
        <v>1</v>
      </c>
      <c r="G72" s="16">
        <f>1/F72</f>
        <v>1</v>
      </c>
    </row>
    <row r="73" spans="1:7" x14ac:dyDescent="0.4">
      <c r="A73" s="3" t="s">
        <v>29</v>
      </c>
      <c r="B73" s="2"/>
      <c r="C73" s="2"/>
      <c r="D73" s="2"/>
      <c r="E73" s="2"/>
      <c r="F73" s="15">
        <v>1</v>
      </c>
      <c r="G73" s="16">
        <f>1/F73</f>
        <v>1</v>
      </c>
    </row>
    <row r="74" spans="1:7" x14ac:dyDescent="0.4">
      <c r="A74" s="106" t="s">
        <v>149</v>
      </c>
      <c r="B74" s="107"/>
      <c r="C74" s="107"/>
      <c r="D74" s="107"/>
      <c r="E74" s="107"/>
      <c r="F74" s="108"/>
      <c r="G74" s="17">
        <f>SUM(G70:G73)</f>
        <v>4</v>
      </c>
    </row>
    <row r="75" spans="1:7" x14ac:dyDescent="0.4">
      <c r="A75" s="109" t="s">
        <v>150</v>
      </c>
      <c r="B75" s="110"/>
      <c r="C75" s="110"/>
      <c r="D75" s="110"/>
      <c r="E75" s="110"/>
      <c r="F75" s="111"/>
      <c r="G75" s="49">
        <v>20</v>
      </c>
    </row>
    <row r="76" spans="1:7" x14ac:dyDescent="0.4">
      <c r="A76" s="112" t="s">
        <v>151</v>
      </c>
      <c r="B76" s="113"/>
      <c r="C76" s="113"/>
      <c r="D76" s="113"/>
      <c r="E76" s="113"/>
      <c r="F76" s="114"/>
      <c r="G76" s="18">
        <f>G74*G75</f>
        <v>80</v>
      </c>
    </row>
    <row r="77" spans="1:7" x14ac:dyDescent="0.4">
      <c r="A77" s="115" t="s">
        <v>87</v>
      </c>
      <c r="B77" s="115"/>
      <c r="C77" s="115"/>
      <c r="D77" s="115"/>
      <c r="E77" s="115"/>
      <c r="F77" s="115"/>
      <c r="G77" s="115"/>
    </row>
    <row r="78" spans="1:7" x14ac:dyDescent="0.4">
      <c r="A78" s="3">
        <v>1</v>
      </c>
      <c r="B78" s="2"/>
      <c r="C78" s="14"/>
      <c r="D78" s="14"/>
      <c r="E78" s="2"/>
      <c r="F78" s="15">
        <v>1</v>
      </c>
      <c r="G78" s="16">
        <f>1/F78</f>
        <v>1</v>
      </c>
    </row>
    <row r="79" spans="1:7" x14ac:dyDescent="0.4">
      <c r="A79" s="3">
        <f>A78+1</f>
        <v>2</v>
      </c>
      <c r="B79" s="2"/>
      <c r="C79" s="14"/>
      <c r="D79" s="14"/>
      <c r="E79" s="2"/>
      <c r="F79" s="15">
        <v>1</v>
      </c>
      <c r="G79" s="16">
        <f>1/F79</f>
        <v>1</v>
      </c>
    </row>
    <row r="80" spans="1:7" x14ac:dyDescent="0.4">
      <c r="A80" s="3">
        <f>A79+1</f>
        <v>3</v>
      </c>
      <c r="B80" s="2"/>
      <c r="C80" s="14"/>
      <c r="D80" s="14"/>
      <c r="E80" s="2"/>
      <c r="F80" s="15">
        <v>1</v>
      </c>
      <c r="G80" s="16">
        <f>1/F80</f>
        <v>1</v>
      </c>
    </row>
    <row r="81" spans="1:7" x14ac:dyDescent="0.4">
      <c r="A81" s="3" t="s">
        <v>29</v>
      </c>
      <c r="B81" s="2"/>
      <c r="C81" s="2"/>
      <c r="D81" s="2"/>
      <c r="E81" s="2"/>
      <c r="F81" s="15">
        <v>1</v>
      </c>
      <c r="G81" s="16">
        <f>1/F81</f>
        <v>1</v>
      </c>
    </row>
    <row r="82" spans="1:7" x14ac:dyDescent="0.4">
      <c r="A82" s="106" t="s">
        <v>152</v>
      </c>
      <c r="B82" s="107"/>
      <c r="C82" s="107"/>
      <c r="D82" s="107"/>
      <c r="E82" s="107"/>
      <c r="F82" s="108"/>
      <c r="G82" s="17">
        <f>SUM(G78:G81)</f>
        <v>4</v>
      </c>
    </row>
    <row r="83" spans="1:7" x14ac:dyDescent="0.4">
      <c r="A83" s="109" t="s">
        <v>153</v>
      </c>
      <c r="B83" s="110"/>
      <c r="C83" s="110"/>
      <c r="D83" s="110"/>
      <c r="E83" s="110"/>
      <c r="F83" s="111"/>
      <c r="G83" s="49">
        <v>30</v>
      </c>
    </row>
    <row r="84" spans="1:7" x14ac:dyDescent="0.4">
      <c r="A84" s="112" t="s">
        <v>154</v>
      </c>
      <c r="B84" s="113"/>
      <c r="C84" s="113"/>
      <c r="D84" s="113"/>
      <c r="E84" s="113"/>
      <c r="F84" s="114"/>
      <c r="G84" s="18">
        <f>G82*G83</f>
        <v>120</v>
      </c>
    </row>
    <row r="85" spans="1:7" ht="30" customHeight="1" x14ac:dyDescent="0.4">
      <c r="A85" s="117" t="s">
        <v>88</v>
      </c>
      <c r="B85" s="115"/>
      <c r="C85" s="115"/>
      <c r="D85" s="115"/>
      <c r="E85" s="115"/>
      <c r="F85" s="115"/>
      <c r="G85" s="115"/>
    </row>
    <row r="86" spans="1:7" x14ac:dyDescent="0.4">
      <c r="A86" s="3">
        <v>1</v>
      </c>
      <c r="B86" s="2"/>
      <c r="C86" s="14"/>
      <c r="D86" s="14"/>
      <c r="E86" s="2"/>
      <c r="F86" s="15">
        <v>1</v>
      </c>
      <c r="G86" s="16">
        <f>1/F86</f>
        <v>1</v>
      </c>
    </row>
    <row r="87" spans="1:7" x14ac:dyDescent="0.4">
      <c r="A87" s="3">
        <f>A86+1</f>
        <v>2</v>
      </c>
      <c r="B87" s="2"/>
      <c r="C87" s="14"/>
      <c r="D87" s="14"/>
      <c r="E87" s="2"/>
      <c r="F87" s="15">
        <v>1</v>
      </c>
      <c r="G87" s="16">
        <f>1/F87</f>
        <v>1</v>
      </c>
    </row>
    <row r="88" spans="1:7" x14ac:dyDescent="0.4">
      <c r="A88" s="3">
        <f>A87+1</f>
        <v>3</v>
      </c>
      <c r="B88" s="2"/>
      <c r="C88" s="14"/>
      <c r="D88" s="14"/>
      <c r="E88" s="2"/>
      <c r="F88" s="15">
        <v>1</v>
      </c>
      <c r="G88" s="16">
        <f>1/F88</f>
        <v>1</v>
      </c>
    </row>
    <row r="89" spans="1:7" x14ac:dyDescent="0.4">
      <c r="A89" s="3" t="s">
        <v>29</v>
      </c>
      <c r="B89" s="2"/>
      <c r="C89" s="2"/>
      <c r="D89" s="2"/>
      <c r="E89" s="2"/>
      <c r="F89" s="15">
        <v>1</v>
      </c>
      <c r="G89" s="16">
        <f>1/F89</f>
        <v>1</v>
      </c>
    </row>
    <row r="90" spans="1:7" x14ac:dyDescent="0.4">
      <c r="A90" s="106" t="s">
        <v>155</v>
      </c>
      <c r="B90" s="107"/>
      <c r="C90" s="107"/>
      <c r="D90" s="107"/>
      <c r="E90" s="107"/>
      <c r="F90" s="108"/>
      <c r="G90" s="17">
        <f>SUM(G86:G89)</f>
        <v>4</v>
      </c>
    </row>
    <row r="91" spans="1:7" x14ac:dyDescent="0.4">
      <c r="A91" s="109" t="s">
        <v>156</v>
      </c>
      <c r="B91" s="110"/>
      <c r="C91" s="110"/>
      <c r="D91" s="110"/>
      <c r="E91" s="110"/>
      <c r="F91" s="111"/>
      <c r="G91" s="49">
        <v>15</v>
      </c>
    </row>
    <row r="92" spans="1:7" x14ac:dyDescent="0.4">
      <c r="A92" s="112" t="s">
        <v>157</v>
      </c>
      <c r="B92" s="113"/>
      <c r="C92" s="113"/>
      <c r="D92" s="113"/>
      <c r="E92" s="113"/>
      <c r="F92" s="114"/>
      <c r="G92" s="18">
        <f>G90*G91</f>
        <v>60</v>
      </c>
    </row>
    <row r="94" spans="1:7" x14ac:dyDescent="0.4">
      <c r="A94" s="118" t="s">
        <v>158</v>
      </c>
      <c r="B94" s="118"/>
      <c r="C94" s="118"/>
      <c r="D94" s="118"/>
      <c r="E94" s="118"/>
      <c r="F94" s="118"/>
      <c r="G94" s="118"/>
    </row>
    <row r="95" spans="1:7" ht="30" customHeight="1" x14ac:dyDescent="0.4">
      <c r="A95" s="116" t="s">
        <v>93</v>
      </c>
      <c r="B95" s="116"/>
      <c r="C95" s="116"/>
      <c r="D95" s="116"/>
      <c r="E95" s="116"/>
      <c r="F95" s="116"/>
      <c r="G95" s="116"/>
    </row>
    <row r="96" spans="1:7" ht="30" customHeight="1" x14ac:dyDescent="0.4">
      <c r="A96" s="116" t="s">
        <v>94</v>
      </c>
      <c r="B96" s="116"/>
      <c r="C96" s="116"/>
      <c r="D96" s="116"/>
      <c r="E96" s="116"/>
      <c r="F96" s="116"/>
      <c r="G96" s="116"/>
    </row>
  </sheetData>
  <mergeCells count="49">
    <mergeCell ref="A42:F42"/>
    <mergeCell ref="A1:G1"/>
    <mergeCell ref="A2:G2"/>
    <mergeCell ref="A26:F26"/>
    <mergeCell ref="A27:F27"/>
    <mergeCell ref="A28:F28"/>
    <mergeCell ref="A18:F18"/>
    <mergeCell ref="A19:F19"/>
    <mergeCell ref="A20:F20"/>
    <mergeCell ref="A21:G21"/>
    <mergeCell ref="A29:G29"/>
    <mergeCell ref="A34:F34"/>
    <mergeCell ref="A35:F35"/>
    <mergeCell ref="A36:F36"/>
    <mergeCell ref="A37:G37"/>
    <mergeCell ref="A5:G5"/>
    <mergeCell ref="A66:F66"/>
    <mergeCell ref="A43:F43"/>
    <mergeCell ref="A44:F44"/>
    <mergeCell ref="A45:G45"/>
    <mergeCell ref="A50:F50"/>
    <mergeCell ref="A51:F51"/>
    <mergeCell ref="A52:F52"/>
    <mergeCell ref="A53:G53"/>
    <mergeCell ref="A58:F58"/>
    <mergeCell ref="A59:F59"/>
    <mergeCell ref="A60:F60"/>
    <mergeCell ref="A61:G61"/>
    <mergeCell ref="A67:F67"/>
    <mergeCell ref="A68:F68"/>
    <mergeCell ref="A77:G77"/>
    <mergeCell ref="A82:F82"/>
    <mergeCell ref="A83:F83"/>
    <mergeCell ref="A10:F10"/>
    <mergeCell ref="A11:F11"/>
    <mergeCell ref="A12:F12"/>
    <mergeCell ref="A13:G13"/>
    <mergeCell ref="A96:G96"/>
    <mergeCell ref="A69:G69"/>
    <mergeCell ref="A74:F74"/>
    <mergeCell ref="A75:F75"/>
    <mergeCell ref="A76:F76"/>
    <mergeCell ref="A85:G85"/>
    <mergeCell ref="A90:F90"/>
    <mergeCell ref="A91:F91"/>
    <mergeCell ref="A92:F92"/>
    <mergeCell ref="A94:G94"/>
    <mergeCell ref="A95:G95"/>
    <mergeCell ref="A84:F8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F1" sqref="F1"/>
    </sheetView>
  </sheetViews>
  <sheetFormatPr defaultRowHeight="14.6" x14ac:dyDescent="0.4"/>
  <cols>
    <col min="1" max="1" width="3.3046875" bestFit="1" customWidth="1"/>
    <col min="2" max="3" width="57.15234375" customWidth="1"/>
    <col min="4" max="4" width="20.53515625" style="10" bestFit="1" customWidth="1"/>
    <col min="5" max="5" width="15.69140625" style="10" bestFit="1" customWidth="1"/>
  </cols>
  <sheetData>
    <row r="1" spans="1:6" ht="18.45" x14ac:dyDescent="0.4">
      <c r="A1" s="96" t="s">
        <v>95</v>
      </c>
      <c r="B1" s="96"/>
      <c r="C1" s="96"/>
      <c r="D1" s="96"/>
      <c r="E1" s="96"/>
      <c r="F1" s="19"/>
    </row>
    <row r="2" spans="1:6" ht="23.15" x14ac:dyDescent="0.4">
      <c r="A2" s="98" t="s">
        <v>117</v>
      </c>
      <c r="B2" s="98"/>
      <c r="C2" s="98"/>
      <c r="D2" s="98"/>
      <c r="E2" s="98"/>
      <c r="F2" s="20"/>
    </row>
    <row r="4" spans="1:6" ht="29.15" x14ac:dyDescent="0.4">
      <c r="A4" s="5" t="s">
        <v>10</v>
      </c>
      <c r="B4" s="5" t="s">
        <v>31</v>
      </c>
      <c r="C4" s="9" t="s">
        <v>32</v>
      </c>
      <c r="D4" s="9" t="s">
        <v>33</v>
      </c>
      <c r="E4" s="5" t="s">
        <v>34</v>
      </c>
    </row>
    <row r="5" spans="1:6" x14ac:dyDescent="0.4">
      <c r="A5" s="119" t="s">
        <v>96</v>
      </c>
      <c r="B5" s="120"/>
      <c r="C5" s="120"/>
      <c r="D5" s="120"/>
      <c r="E5" s="121"/>
    </row>
    <row r="6" spans="1:6" x14ac:dyDescent="0.4">
      <c r="A6" s="3">
        <v>1</v>
      </c>
      <c r="B6" s="11"/>
      <c r="C6" s="11"/>
      <c r="D6" s="12" t="s">
        <v>35</v>
      </c>
      <c r="E6" s="12"/>
    </row>
    <row r="7" spans="1:6" x14ac:dyDescent="0.4">
      <c r="A7" s="3">
        <f>A6+1</f>
        <v>2</v>
      </c>
      <c r="B7" s="11"/>
      <c r="C7" s="11"/>
      <c r="D7" s="12" t="s">
        <v>35</v>
      </c>
      <c r="E7" s="12"/>
    </row>
    <row r="8" spans="1:6" x14ac:dyDescent="0.4">
      <c r="A8" s="3">
        <f>A7+1</f>
        <v>3</v>
      </c>
      <c r="B8" s="11"/>
      <c r="C8" s="11"/>
      <c r="D8" s="12" t="s">
        <v>35</v>
      </c>
      <c r="E8" s="12"/>
    </row>
    <row r="9" spans="1:6" x14ac:dyDescent="0.4">
      <c r="A9" s="3" t="s">
        <v>29</v>
      </c>
      <c r="B9" s="11"/>
      <c r="C9" s="11"/>
      <c r="D9" s="12" t="s">
        <v>35</v>
      </c>
      <c r="E9" s="12"/>
    </row>
    <row r="10" spans="1:6" x14ac:dyDescent="0.4">
      <c r="A10" s="103" t="s">
        <v>159</v>
      </c>
      <c r="B10" s="103"/>
      <c r="C10" s="103"/>
      <c r="D10" s="103"/>
      <c r="E10" s="13"/>
    </row>
    <row r="11" spans="1:6" x14ac:dyDescent="0.4">
      <c r="A11" s="104" t="s">
        <v>160</v>
      </c>
      <c r="B11" s="104"/>
      <c r="C11" s="104"/>
      <c r="D11" s="104"/>
      <c r="E11" s="62">
        <v>10</v>
      </c>
    </row>
    <row r="12" spans="1:6" x14ac:dyDescent="0.4">
      <c r="A12" s="105" t="s">
        <v>161</v>
      </c>
      <c r="B12" s="105"/>
      <c r="C12" s="105"/>
      <c r="D12" s="105"/>
      <c r="E12" s="22">
        <f>E10*E11</f>
        <v>0</v>
      </c>
    </row>
    <row r="13" spans="1:6" ht="30" customHeight="1" x14ac:dyDescent="0.4">
      <c r="A13" s="122" t="s">
        <v>180</v>
      </c>
      <c r="B13" s="120"/>
      <c r="C13" s="120"/>
      <c r="D13" s="120"/>
      <c r="E13" s="121"/>
    </row>
    <row r="14" spans="1:6" x14ac:dyDescent="0.4">
      <c r="A14" s="3">
        <v>1</v>
      </c>
      <c r="B14" s="11"/>
      <c r="C14" s="11"/>
      <c r="D14" s="12" t="s">
        <v>35</v>
      </c>
      <c r="E14" s="12"/>
    </row>
    <row r="15" spans="1:6" x14ac:dyDescent="0.4">
      <c r="A15" s="3">
        <f>A14+1</f>
        <v>2</v>
      </c>
      <c r="B15" s="11"/>
      <c r="C15" s="11"/>
      <c r="D15" s="12" t="s">
        <v>35</v>
      </c>
      <c r="E15" s="12"/>
    </row>
    <row r="16" spans="1:6" x14ac:dyDescent="0.4">
      <c r="A16" s="3">
        <f>A15+1</f>
        <v>3</v>
      </c>
      <c r="B16" s="11"/>
      <c r="C16" s="11"/>
      <c r="D16" s="12" t="s">
        <v>35</v>
      </c>
      <c r="E16" s="12"/>
    </row>
    <row r="17" spans="1:5" x14ac:dyDescent="0.4">
      <c r="A17" s="3" t="s">
        <v>29</v>
      </c>
      <c r="B17" s="11"/>
      <c r="C17" s="11"/>
      <c r="D17" s="12" t="s">
        <v>35</v>
      </c>
      <c r="E17" s="12"/>
    </row>
    <row r="18" spans="1:5" x14ac:dyDescent="0.4">
      <c r="A18" s="103" t="s">
        <v>162</v>
      </c>
      <c r="B18" s="103"/>
      <c r="C18" s="103"/>
      <c r="D18" s="103"/>
      <c r="E18" s="13"/>
    </row>
    <row r="19" spans="1:5" x14ac:dyDescent="0.4">
      <c r="A19" s="104" t="s">
        <v>163</v>
      </c>
      <c r="B19" s="104"/>
      <c r="C19" s="104"/>
      <c r="D19" s="104"/>
      <c r="E19" s="62">
        <v>9</v>
      </c>
    </row>
    <row r="20" spans="1:5" x14ac:dyDescent="0.4">
      <c r="A20" s="105" t="s">
        <v>164</v>
      </c>
      <c r="B20" s="105"/>
      <c r="C20" s="105"/>
      <c r="D20" s="105"/>
      <c r="E20" s="22">
        <f>E18*E19</f>
        <v>0</v>
      </c>
    </row>
    <row r="21" spans="1:5" x14ac:dyDescent="0.4">
      <c r="A21" s="122" t="s">
        <v>97</v>
      </c>
      <c r="B21" s="120"/>
      <c r="C21" s="120"/>
      <c r="D21" s="120"/>
      <c r="E21" s="121"/>
    </row>
    <row r="22" spans="1:5" x14ac:dyDescent="0.4">
      <c r="A22" s="3">
        <v>1</v>
      </c>
      <c r="B22" s="11"/>
      <c r="C22" s="11"/>
      <c r="D22" s="12" t="s">
        <v>35</v>
      </c>
      <c r="E22" s="12"/>
    </row>
    <row r="23" spans="1:5" x14ac:dyDescent="0.4">
      <c r="A23" s="3">
        <f>A22+1</f>
        <v>2</v>
      </c>
      <c r="B23" s="11"/>
      <c r="C23" s="11"/>
      <c r="D23" s="12" t="s">
        <v>35</v>
      </c>
      <c r="E23" s="12"/>
    </row>
    <row r="24" spans="1:5" x14ac:dyDescent="0.4">
      <c r="A24" s="3">
        <f>A23+1</f>
        <v>3</v>
      </c>
      <c r="B24" s="11"/>
      <c r="C24" s="11"/>
      <c r="D24" s="12" t="s">
        <v>35</v>
      </c>
      <c r="E24" s="12"/>
    </row>
    <row r="25" spans="1:5" x14ac:dyDescent="0.4">
      <c r="A25" s="3" t="s">
        <v>29</v>
      </c>
      <c r="B25" s="11"/>
      <c r="C25" s="11"/>
      <c r="D25" s="12" t="s">
        <v>35</v>
      </c>
      <c r="E25" s="12"/>
    </row>
    <row r="26" spans="1:5" x14ac:dyDescent="0.4">
      <c r="A26" s="103" t="s">
        <v>165</v>
      </c>
      <c r="B26" s="103"/>
      <c r="C26" s="103"/>
      <c r="D26" s="103"/>
      <c r="E26" s="13"/>
    </row>
    <row r="27" spans="1:5" x14ac:dyDescent="0.4">
      <c r="A27" s="104" t="s">
        <v>166</v>
      </c>
      <c r="B27" s="104"/>
      <c r="C27" s="104"/>
      <c r="D27" s="104"/>
      <c r="E27" s="62">
        <v>8</v>
      </c>
    </row>
    <row r="28" spans="1:5" x14ac:dyDescent="0.4">
      <c r="A28" s="105" t="s">
        <v>167</v>
      </c>
      <c r="B28" s="105"/>
      <c r="C28" s="105"/>
      <c r="D28" s="105"/>
      <c r="E28" s="22">
        <f>E26*E27</f>
        <v>0</v>
      </c>
    </row>
    <row r="29" spans="1:5" x14ac:dyDescent="0.4">
      <c r="A29" s="119" t="s">
        <v>98</v>
      </c>
      <c r="B29" s="120"/>
      <c r="C29" s="120"/>
      <c r="D29" s="120"/>
      <c r="E29" s="121"/>
    </row>
    <row r="30" spans="1:5" x14ac:dyDescent="0.4">
      <c r="A30" s="3">
        <v>1</v>
      </c>
      <c r="B30" s="11"/>
      <c r="C30" s="11"/>
      <c r="D30" s="12" t="s">
        <v>35</v>
      </c>
      <c r="E30" s="12"/>
    </row>
    <row r="31" spans="1:5" x14ac:dyDescent="0.4">
      <c r="A31" s="3">
        <f>A30+1</f>
        <v>2</v>
      </c>
      <c r="B31" s="11"/>
      <c r="C31" s="11"/>
      <c r="D31" s="12" t="s">
        <v>35</v>
      </c>
      <c r="E31" s="12"/>
    </row>
    <row r="32" spans="1:5" x14ac:dyDescent="0.4">
      <c r="A32" s="3">
        <f>A31+1</f>
        <v>3</v>
      </c>
      <c r="B32" s="11"/>
      <c r="C32" s="11"/>
      <c r="D32" s="12" t="s">
        <v>35</v>
      </c>
      <c r="E32" s="12"/>
    </row>
    <row r="33" spans="1:7" x14ac:dyDescent="0.4">
      <c r="A33" s="3" t="s">
        <v>29</v>
      </c>
      <c r="B33" s="11"/>
      <c r="C33" s="11"/>
      <c r="D33" s="12" t="s">
        <v>35</v>
      </c>
      <c r="E33" s="12"/>
    </row>
    <row r="34" spans="1:7" x14ac:dyDescent="0.4">
      <c r="A34" s="103" t="s">
        <v>168</v>
      </c>
      <c r="B34" s="103"/>
      <c r="C34" s="103"/>
      <c r="D34" s="103"/>
      <c r="E34" s="13"/>
    </row>
    <row r="35" spans="1:7" x14ac:dyDescent="0.4">
      <c r="A35" s="104" t="s">
        <v>169</v>
      </c>
      <c r="B35" s="104"/>
      <c r="C35" s="104"/>
      <c r="D35" s="104"/>
      <c r="E35" s="62">
        <v>8</v>
      </c>
    </row>
    <row r="36" spans="1:7" x14ac:dyDescent="0.4">
      <c r="A36" s="105" t="s">
        <v>170</v>
      </c>
      <c r="B36" s="105"/>
      <c r="C36" s="105"/>
      <c r="D36" s="105"/>
      <c r="E36" s="22">
        <f>E34*E35</f>
        <v>0</v>
      </c>
    </row>
    <row r="38" spans="1:7" x14ac:dyDescent="0.4">
      <c r="A38" s="118" t="s">
        <v>171</v>
      </c>
      <c r="B38" s="118"/>
      <c r="C38" s="118"/>
      <c r="D38" s="118"/>
      <c r="E38" s="118"/>
      <c r="F38" s="21"/>
      <c r="G38" s="21"/>
    </row>
    <row r="39" spans="1:7" ht="60" customHeight="1" x14ac:dyDescent="0.4">
      <c r="A39" s="116" t="s">
        <v>181</v>
      </c>
      <c r="B39" s="116"/>
      <c r="C39" s="116"/>
      <c r="D39" s="116"/>
      <c r="E39" s="116"/>
      <c r="F39" s="23"/>
      <c r="G39" s="23"/>
    </row>
  </sheetData>
  <mergeCells count="20">
    <mergeCell ref="A38:E38"/>
    <mergeCell ref="A39:E39"/>
    <mergeCell ref="A36:D36"/>
    <mergeCell ref="A12:D12"/>
    <mergeCell ref="A18:D18"/>
    <mergeCell ref="A19:D19"/>
    <mergeCell ref="A35:D35"/>
    <mergeCell ref="A13:E13"/>
    <mergeCell ref="A21:E21"/>
    <mergeCell ref="A29:E29"/>
    <mergeCell ref="A20:D20"/>
    <mergeCell ref="A26:D26"/>
    <mergeCell ref="A27:D27"/>
    <mergeCell ref="A28:D28"/>
    <mergeCell ref="A34:D34"/>
    <mergeCell ref="A1:E1"/>
    <mergeCell ref="A2:E2"/>
    <mergeCell ref="A5:E5"/>
    <mergeCell ref="A10:D10"/>
    <mergeCell ref="A11:D11"/>
  </mergeCell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Лист1!$A$10</xm:f>
          </x14:formula1>
          <xm:sqref>E14:E17 E6:E9 E22:E25</xm:sqref>
        </x14:dataValidation>
        <x14:dataValidation type="list" allowBlank="1" showInputMessage="1" showErrorMessage="1">
          <x14:formula1>
            <xm:f>Лист1!$A$11</xm:f>
          </x14:formula1>
          <xm:sqref>E30:E33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opLeftCell="A4" workbookViewId="0">
      <selection activeCell="A37" sqref="A37:C37"/>
    </sheetView>
  </sheetViews>
  <sheetFormatPr defaultRowHeight="14.6" x14ac:dyDescent="0.4"/>
  <cols>
    <col min="1" max="1" width="3.3046875" bestFit="1" customWidth="1"/>
    <col min="2" max="2" width="114.3046875" customWidth="1"/>
    <col min="3" max="3" width="24.15234375" bestFit="1" customWidth="1"/>
    <col min="4" max="4" width="26.3828125" bestFit="1" customWidth="1"/>
  </cols>
  <sheetData>
    <row r="1" spans="1:5" ht="18.45" x14ac:dyDescent="0.4">
      <c r="A1" s="96" t="s">
        <v>102</v>
      </c>
      <c r="B1" s="96"/>
      <c r="C1" s="96"/>
      <c r="D1" s="19"/>
      <c r="E1" s="19"/>
    </row>
    <row r="2" spans="1:5" ht="23.15" x14ac:dyDescent="0.4">
      <c r="A2" s="98" t="s">
        <v>117</v>
      </c>
      <c r="B2" s="98"/>
      <c r="C2" s="98"/>
      <c r="D2" s="20"/>
      <c r="E2" s="20"/>
    </row>
    <row r="4" spans="1:5" ht="29.15" x14ac:dyDescent="0.4">
      <c r="A4" s="5" t="s">
        <v>10</v>
      </c>
      <c r="B4" s="5" t="s">
        <v>103</v>
      </c>
      <c r="C4" s="9" t="s">
        <v>106</v>
      </c>
    </row>
    <row r="5" spans="1:5" x14ac:dyDescent="0.4">
      <c r="A5" s="124" t="s">
        <v>104</v>
      </c>
      <c r="B5" s="125"/>
      <c r="C5" s="126"/>
    </row>
    <row r="6" spans="1:5" x14ac:dyDescent="0.4">
      <c r="A6" s="3">
        <v>1</v>
      </c>
      <c r="B6" s="11"/>
      <c r="C6" s="11"/>
    </row>
    <row r="7" spans="1:5" x14ac:dyDescent="0.4">
      <c r="A7" s="3">
        <f>A6+1</f>
        <v>2</v>
      </c>
      <c r="B7" s="11"/>
      <c r="C7" s="11"/>
    </row>
    <row r="8" spans="1:5" x14ac:dyDescent="0.4">
      <c r="A8" s="3">
        <f>A7+1</f>
        <v>3</v>
      </c>
      <c r="B8" s="11"/>
      <c r="C8" s="11"/>
    </row>
    <row r="9" spans="1:5" x14ac:dyDescent="0.4">
      <c r="A9" s="3" t="s">
        <v>29</v>
      </c>
      <c r="B9" s="11"/>
      <c r="C9" s="11"/>
    </row>
    <row r="10" spans="1:5" x14ac:dyDescent="0.4">
      <c r="A10" s="106" t="s">
        <v>172</v>
      </c>
      <c r="B10" s="108"/>
      <c r="C10" s="13"/>
    </row>
    <row r="11" spans="1:5" x14ac:dyDescent="0.4">
      <c r="A11" s="109" t="s">
        <v>173</v>
      </c>
      <c r="B11" s="111"/>
      <c r="C11" s="62">
        <v>10</v>
      </c>
    </row>
    <row r="12" spans="1:5" x14ac:dyDescent="0.4">
      <c r="A12" s="112" t="s">
        <v>174</v>
      </c>
      <c r="B12" s="114"/>
      <c r="C12" s="22">
        <f>C10*C11</f>
        <v>0</v>
      </c>
    </row>
    <row r="13" spans="1:5" x14ac:dyDescent="0.4">
      <c r="A13" s="124" t="s">
        <v>105</v>
      </c>
      <c r="B13" s="125"/>
      <c r="C13" s="126"/>
    </row>
    <row r="14" spans="1:5" x14ac:dyDescent="0.4">
      <c r="A14" s="3">
        <v>1</v>
      </c>
      <c r="B14" s="11"/>
      <c r="C14" s="11"/>
    </row>
    <row r="15" spans="1:5" x14ac:dyDescent="0.4">
      <c r="A15" s="3">
        <f>A14+1</f>
        <v>2</v>
      </c>
      <c r="B15" s="11"/>
      <c r="C15" s="11"/>
    </row>
    <row r="16" spans="1:5" x14ac:dyDescent="0.4">
      <c r="A16" s="3">
        <f>A15+1</f>
        <v>3</v>
      </c>
      <c r="B16" s="11"/>
      <c r="C16" s="11"/>
    </row>
    <row r="17" spans="1:4" x14ac:dyDescent="0.4">
      <c r="A17" s="3" t="s">
        <v>29</v>
      </c>
      <c r="B17" s="11"/>
      <c r="C17" s="11"/>
    </row>
    <row r="18" spans="1:4" x14ac:dyDescent="0.4">
      <c r="A18" s="106" t="s">
        <v>175</v>
      </c>
      <c r="B18" s="108"/>
      <c r="C18" s="13"/>
    </row>
    <row r="19" spans="1:4" x14ac:dyDescent="0.4">
      <c r="A19" s="109" t="s">
        <v>176</v>
      </c>
      <c r="B19" s="111"/>
      <c r="C19" s="62">
        <v>10</v>
      </c>
    </row>
    <row r="20" spans="1:4" x14ac:dyDescent="0.4">
      <c r="A20" s="112" t="s">
        <v>177</v>
      </c>
      <c r="B20" s="114"/>
      <c r="C20" s="22">
        <f>C18*C19</f>
        <v>0</v>
      </c>
    </row>
    <row r="21" spans="1:4" x14ac:dyDescent="0.4">
      <c r="A21" s="63"/>
      <c r="B21" s="63"/>
      <c r="C21" s="64"/>
    </row>
    <row r="22" spans="1:4" ht="18.45" x14ac:dyDescent="0.4">
      <c r="A22" s="96" t="s">
        <v>101</v>
      </c>
      <c r="B22" s="96"/>
      <c r="C22" s="96"/>
      <c r="D22" s="96"/>
    </row>
    <row r="23" spans="1:4" ht="18.45" x14ac:dyDescent="0.4">
      <c r="A23" s="123" t="s">
        <v>184</v>
      </c>
      <c r="B23" s="123"/>
      <c r="C23" s="123"/>
      <c r="D23" s="123"/>
    </row>
    <row r="24" spans="1:4" ht="18.75" customHeight="1" x14ac:dyDescent="0.4">
      <c r="A24" s="98" t="s">
        <v>117</v>
      </c>
      <c r="B24" s="98"/>
      <c r="C24" s="98"/>
      <c r="D24" s="98"/>
    </row>
    <row r="25" spans="1:4" ht="18.75" customHeight="1" x14ac:dyDescent="0.4"/>
    <row r="26" spans="1:4" ht="43.75" x14ac:dyDescent="0.4">
      <c r="A26" s="5" t="s">
        <v>10</v>
      </c>
      <c r="B26" s="5" t="s">
        <v>99</v>
      </c>
      <c r="C26" s="9" t="s">
        <v>100</v>
      </c>
      <c r="D26" s="9" t="s">
        <v>182</v>
      </c>
    </row>
    <row r="27" spans="1:4" x14ac:dyDescent="0.4">
      <c r="A27" s="3">
        <v>1</v>
      </c>
      <c r="B27" s="11"/>
      <c r="C27" s="11"/>
      <c r="D27" s="11"/>
    </row>
    <row r="28" spans="1:4" x14ac:dyDescent="0.4">
      <c r="A28" s="3">
        <f>A27+1</f>
        <v>2</v>
      </c>
      <c r="B28" s="11"/>
      <c r="C28" s="11"/>
      <c r="D28" s="11"/>
    </row>
    <row r="29" spans="1:4" x14ac:dyDescent="0.4">
      <c r="A29" s="3">
        <f>A28+1</f>
        <v>3</v>
      </c>
      <c r="B29" s="11"/>
      <c r="C29" s="11"/>
      <c r="D29" s="11"/>
    </row>
    <row r="30" spans="1:4" x14ac:dyDescent="0.4">
      <c r="A30" s="3" t="s">
        <v>29</v>
      </c>
      <c r="B30" s="11"/>
      <c r="C30" s="11"/>
      <c r="D30" s="11"/>
    </row>
    <row r="31" spans="1:4" x14ac:dyDescent="0.4">
      <c r="A31" s="103" t="s">
        <v>178</v>
      </c>
      <c r="B31" s="103"/>
      <c r="C31" s="103"/>
      <c r="D31" s="13"/>
    </row>
    <row r="32" spans="1:4" x14ac:dyDescent="0.4">
      <c r="A32" s="104" t="s">
        <v>179</v>
      </c>
      <c r="B32" s="104"/>
      <c r="C32" s="104"/>
      <c r="D32" s="62">
        <v>6</v>
      </c>
    </row>
    <row r="33" spans="1:4" x14ac:dyDescent="0.4">
      <c r="A33" s="105" t="s">
        <v>183</v>
      </c>
      <c r="B33" s="105"/>
      <c r="C33" s="105"/>
      <c r="D33" s="22">
        <f>D31*D32</f>
        <v>0</v>
      </c>
    </row>
    <row r="34" spans="1:4" x14ac:dyDescent="0.4">
      <c r="A34" s="63"/>
      <c r="B34" s="63"/>
      <c r="C34" s="64"/>
    </row>
    <row r="35" spans="1:4" x14ac:dyDescent="0.4">
      <c r="A35" s="63"/>
      <c r="B35" s="63"/>
      <c r="C35" s="64"/>
    </row>
    <row r="36" spans="1:4" ht="18.45" x14ac:dyDescent="0.4">
      <c r="A36" s="96" t="s">
        <v>185</v>
      </c>
      <c r="B36" s="96"/>
      <c r="C36" s="96"/>
    </row>
    <row r="37" spans="1:4" ht="36" customHeight="1" x14ac:dyDescent="0.4">
      <c r="A37" s="123" t="s">
        <v>193</v>
      </c>
      <c r="B37" s="123"/>
      <c r="C37" s="123"/>
    </row>
    <row r="38" spans="1:4" ht="23.15" x14ac:dyDescent="0.4">
      <c r="A38" s="98" t="s">
        <v>117</v>
      </c>
      <c r="B38" s="98"/>
      <c r="C38" s="98"/>
    </row>
    <row r="40" spans="1:4" ht="29.15" x14ac:dyDescent="0.4">
      <c r="A40" s="5" t="s">
        <v>10</v>
      </c>
      <c r="B40" s="5" t="s">
        <v>99</v>
      </c>
      <c r="C40" s="9" t="s">
        <v>100</v>
      </c>
    </row>
    <row r="41" spans="1:4" x14ac:dyDescent="0.4">
      <c r="A41" s="3">
        <v>1</v>
      </c>
      <c r="B41" s="11"/>
      <c r="C41" s="11"/>
    </row>
    <row r="42" spans="1:4" x14ac:dyDescent="0.4">
      <c r="A42" s="3">
        <f>A41+1</f>
        <v>2</v>
      </c>
      <c r="B42" s="11"/>
      <c r="C42" s="11"/>
    </row>
    <row r="43" spans="1:4" x14ac:dyDescent="0.4">
      <c r="A43" s="3">
        <f>A42+1</f>
        <v>3</v>
      </c>
      <c r="B43" s="11"/>
      <c r="C43" s="11"/>
    </row>
    <row r="44" spans="1:4" x14ac:dyDescent="0.4">
      <c r="A44" s="3" t="s">
        <v>29</v>
      </c>
      <c r="B44" s="11"/>
      <c r="C44" s="11"/>
    </row>
    <row r="45" spans="1:4" x14ac:dyDescent="0.4">
      <c r="A45" s="106" t="s">
        <v>186</v>
      </c>
      <c r="B45" s="108"/>
      <c r="C45" s="13"/>
    </row>
    <row r="46" spans="1:4" x14ac:dyDescent="0.4">
      <c r="A46" s="109" t="s">
        <v>187</v>
      </c>
      <c r="B46" s="111"/>
      <c r="C46" s="62">
        <v>2</v>
      </c>
    </row>
    <row r="47" spans="1:4" x14ac:dyDescent="0.4">
      <c r="A47" s="112" t="s">
        <v>188</v>
      </c>
      <c r="B47" s="114"/>
      <c r="C47" s="22">
        <f>C45*C46</f>
        <v>0</v>
      </c>
    </row>
    <row r="49" spans="1:3" x14ac:dyDescent="0.4">
      <c r="A49" s="92" t="s">
        <v>190</v>
      </c>
      <c r="B49" s="92"/>
      <c r="C49" s="92"/>
    </row>
    <row r="50" spans="1:3" ht="30" customHeight="1" x14ac:dyDescent="0.4">
      <c r="A50" s="101" t="s">
        <v>189</v>
      </c>
      <c r="B50" s="101"/>
      <c r="C50" s="101"/>
    </row>
  </sheetData>
  <mergeCells count="24">
    <mergeCell ref="A50:C50"/>
    <mergeCell ref="A1:C1"/>
    <mergeCell ref="A2:C2"/>
    <mergeCell ref="A5:C5"/>
    <mergeCell ref="A13:C13"/>
    <mergeCell ref="A18:B18"/>
    <mergeCell ref="A19:B19"/>
    <mergeCell ref="A20:B20"/>
    <mergeCell ref="A45:B45"/>
    <mergeCell ref="A46:B46"/>
    <mergeCell ref="A47:B47"/>
    <mergeCell ref="A36:C36"/>
    <mergeCell ref="A37:C37"/>
    <mergeCell ref="A10:B10"/>
    <mergeCell ref="A11:B11"/>
    <mergeCell ref="A12:B12"/>
    <mergeCell ref="A22:D22"/>
    <mergeCell ref="A23:D23"/>
    <mergeCell ref="A24:D24"/>
    <mergeCell ref="A38:C38"/>
    <mergeCell ref="A49:C49"/>
    <mergeCell ref="A31:C31"/>
    <mergeCell ref="A32:C32"/>
    <mergeCell ref="A33:C3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Лист1!$A$17:$A$19</xm:f>
          </x14:formula1>
          <xm:sqref>B41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A16" sqref="A16"/>
    </sheetView>
  </sheetViews>
  <sheetFormatPr defaultRowHeight="14.6" x14ac:dyDescent="0.4"/>
  <cols>
    <col min="1" max="1" width="111" bestFit="1" customWidth="1"/>
  </cols>
  <sheetData>
    <row r="1" spans="1:3" x14ac:dyDescent="0.4">
      <c r="A1" t="s">
        <v>17</v>
      </c>
      <c r="C1">
        <v>1</v>
      </c>
    </row>
    <row r="2" spans="1:3" x14ac:dyDescent="0.4">
      <c r="A2" t="s">
        <v>18</v>
      </c>
      <c r="C2">
        <v>2</v>
      </c>
    </row>
    <row r="3" spans="1:3" x14ac:dyDescent="0.4">
      <c r="A3" t="s">
        <v>19</v>
      </c>
      <c r="C3">
        <v>3</v>
      </c>
    </row>
    <row r="4" spans="1:3" x14ac:dyDescent="0.4">
      <c r="C4">
        <v>4</v>
      </c>
    </row>
    <row r="5" spans="1:3" x14ac:dyDescent="0.4">
      <c r="A5" t="s">
        <v>20</v>
      </c>
      <c r="C5">
        <v>5</v>
      </c>
    </row>
    <row r="6" spans="1:3" x14ac:dyDescent="0.4">
      <c r="A6" t="s">
        <v>21</v>
      </c>
      <c r="C6">
        <v>6</v>
      </c>
    </row>
    <row r="7" spans="1:3" x14ac:dyDescent="0.4">
      <c r="A7" t="s">
        <v>22</v>
      </c>
    </row>
    <row r="8" spans="1:3" x14ac:dyDescent="0.4">
      <c r="A8" t="s">
        <v>23</v>
      </c>
    </row>
    <row r="10" spans="1:3" x14ac:dyDescent="0.4">
      <c r="A10" t="s">
        <v>36</v>
      </c>
    </row>
    <row r="11" spans="1:3" x14ac:dyDescent="0.4">
      <c r="A11" t="s">
        <v>37</v>
      </c>
    </row>
    <row r="13" spans="1:3" x14ac:dyDescent="0.4">
      <c r="A13" t="s">
        <v>38</v>
      </c>
    </row>
    <row r="14" spans="1:3" x14ac:dyDescent="0.4">
      <c r="A14" t="s">
        <v>39</v>
      </c>
    </row>
    <row r="17" spans="1:1" x14ac:dyDescent="0.4">
      <c r="A17" t="s">
        <v>40</v>
      </c>
    </row>
    <row r="18" spans="1:1" x14ac:dyDescent="0.4">
      <c r="A18" t="s">
        <v>41</v>
      </c>
    </row>
    <row r="19" spans="1:1" x14ac:dyDescent="0.4">
      <c r="A19"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ЭК</vt:lpstr>
      <vt:lpstr>Перечень достижений пп. 1, 2</vt:lpstr>
      <vt:lpstr>Перечень достижений пп. 3-13</vt:lpstr>
      <vt:lpstr>Перечень достижений пп. 14-17</vt:lpstr>
      <vt:lpstr>Перечень достижений пп. 18-21</vt: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Киргина Мария Владимировна</dc:creator>
  <cp:lastModifiedBy>User</cp:lastModifiedBy>
  <dcterms:created xsi:type="dcterms:W3CDTF">2015-06-05T18:19:34Z</dcterms:created>
  <dcterms:modified xsi:type="dcterms:W3CDTF">2025-09-03T08:33:40Z</dcterms:modified>
</cp:coreProperties>
</file>